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echa01\Desktop\GCO\Subawards\"/>
    </mc:Choice>
  </mc:AlternateContent>
  <bookViews>
    <workbookView xWindow="0" yWindow="0" windowWidth="17256" windowHeight="5196"/>
  </bookViews>
  <sheets>
    <sheet name="SOI_ISMMS_As_Prime" sheetId="2" r:id="rId1"/>
  </sheets>
  <definedNames>
    <definedName name="_xlnm.Print_Area" localSheetId="0">SOI_ISMMS_As_Prime!$A$17:$P$81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7" i="2" l="1"/>
  <c r="A66" i="2"/>
  <c r="A64" i="2" l="1"/>
  <c r="A65" i="2"/>
  <c r="A63" i="2"/>
  <c r="A6" i="2" l="1"/>
  <c r="A10" i="2"/>
  <c r="A14" i="2" l="1"/>
  <c r="A12" i="2"/>
  <c r="A7" i="2"/>
  <c r="M6" i="2"/>
  <c r="M14" i="2"/>
  <c r="Q14" i="2"/>
  <c r="Q10" i="2"/>
  <c r="Q6" i="2"/>
  <c r="I10" i="2"/>
  <c r="A11" i="2"/>
  <c r="A62" i="2" l="1"/>
  <c r="A8" i="2" l="1"/>
  <c r="A55" i="2" l="1"/>
  <c r="A77" i="2" l="1"/>
  <c r="D75" i="2"/>
  <c r="K43" i="2"/>
  <c r="A76" i="2" l="1"/>
  <c r="A78" i="2"/>
  <c r="G77" i="2"/>
  <c r="A106" i="2" l="1"/>
  <c r="A102" i="2"/>
  <c r="A100" i="2"/>
  <c r="I74" i="2"/>
  <c r="B60" i="2"/>
  <c r="B59" i="2"/>
  <c r="B57" i="2"/>
  <c r="A56" i="2"/>
  <c r="A48" i="2"/>
  <c r="A47" i="2"/>
  <c r="A46" i="2"/>
  <c r="A45" i="2"/>
  <c r="K44" i="2"/>
  <c r="F44" i="2"/>
  <c r="D43" i="2"/>
</calcChain>
</file>

<file path=xl/sharedStrings.xml><?xml version="1.0" encoding="utf-8"?>
<sst xmlns="http://schemas.openxmlformats.org/spreadsheetml/2006/main" count="85" uniqueCount="66">
  <si>
    <t>Instructions for Statement of Intent (SOI) Template - ISMMS as the Prime Institution</t>
  </si>
  <si>
    <t>--select one--</t>
  </si>
  <si>
    <t>Examples: National Institutes of Health, Centers for Disease Control; See link for complete list.</t>
  </si>
  <si>
    <t>PLACE ON SUB-AWARDEE INSTITUTIONAL LETTERHEAD</t>
  </si>
  <si>
    <t>STATEMENT OF INTENT TO ESTABLISH A CONSORTIUM AGREEMENT</t>
  </si>
  <si>
    <t>PRIME INSTITUTION</t>
  </si>
  <si>
    <t>INSTITUTION NAME &amp; ADDRESS:</t>
  </si>
  <si>
    <t>Icahn School of Medicine at Mount Sinai (ISMMS)</t>
  </si>
  <si>
    <t>One Gustave L. Levy Place, Box 1075</t>
  </si>
  <si>
    <t>New York, New York 10029-6574</t>
  </si>
  <si>
    <t>APPLICATION TITLE:</t>
  </si>
  <si>
    <t>PD/PI NAME:</t>
  </si>
  <si>
    <t>DOES THE NIH sIRB POLICY APPLY?</t>
  </si>
  <si>
    <t>FUNDING AGENCY NAME:</t>
  </si>
  <si>
    <r>
      <t xml:space="preserve">FUNDING AGENCY NO. </t>
    </r>
    <r>
      <rPr>
        <i/>
        <sz val="11"/>
        <color theme="1"/>
        <rFont val="Calibri"/>
        <family val="2"/>
        <scheme val="minor"/>
      </rPr>
      <t>(if applicable</t>
    </r>
    <r>
      <rPr>
        <sz val="11"/>
        <color theme="1"/>
        <rFont val="Calibri"/>
        <family val="2"/>
        <scheme val="minor"/>
      </rPr>
      <t>):</t>
    </r>
  </si>
  <si>
    <t>PROPOSED</t>
  </si>
  <si>
    <t>PERIOD DATES:</t>
  </si>
  <si>
    <t>SUB-AWARDEE INSTITUTION</t>
  </si>
  <si>
    <t>IS SUBAWARD PD/PI A MULTIPLE PD/PI?</t>
  </si>
  <si>
    <t>SUBAWARD PD/PI NAME:</t>
  </si>
  <si>
    <t>BUDGET PER MILESTONE/ SUBJECT?</t>
  </si>
  <si>
    <t>No</t>
  </si>
  <si>
    <t xml:space="preserve">The appropriate programmatic and administrative personnel involved in this sponsored project application </t>
  </si>
  <si>
    <t xml:space="preserve">are aware of all applicable </t>
  </si>
  <si>
    <t>and will establish the necessary inter-institutional agreement(s) consistent with those policies.</t>
  </si>
  <si>
    <t>AUTHORIZING ORGANIZATION REPRESENTATIVE (AOR) OF SUB-AWARDEE INSTITUTION</t>
  </si>
  <si>
    <t>NAME:</t>
  </si>
  <si>
    <t>TITLE:</t>
  </si>
  <si>
    <t>TEL #:</t>
  </si>
  <si>
    <t>EMAIL:</t>
  </si>
  <si>
    <t>SIGNATURE:</t>
  </si>
  <si>
    <t>DATE:</t>
  </si>
  <si>
    <r>
      <t xml:space="preserve">Complete this column for </t>
    </r>
    <r>
      <rPr>
        <i/>
        <u/>
        <sz val="10"/>
        <color theme="1"/>
        <rFont val="Calibri"/>
        <family val="2"/>
        <scheme val="minor"/>
      </rPr>
      <t>competitive</t>
    </r>
    <r>
      <rPr>
        <i/>
        <sz val="10"/>
        <color theme="1"/>
        <rFont val="Calibri"/>
        <family val="2"/>
        <scheme val="minor"/>
      </rPr>
      <t xml:space="preserve"> applications </t>
    </r>
    <r>
      <rPr>
        <i/>
        <u/>
        <sz val="10"/>
        <color theme="1"/>
        <rFont val="Calibri"/>
        <family val="2"/>
        <scheme val="minor"/>
      </rPr>
      <t>only.</t>
    </r>
  </si>
  <si>
    <t>PROJECT</t>
  </si>
  <si>
    <t>Yes</t>
  </si>
  <si>
    <t>INITIAL YEAR PROPOSED AMOUNT</t>
  </si>
  <si>
    <t>BUDGET</t>
  </si>
  <si>
    <t>UPCOMING BUDGET PERIOD PROPOSED AMT</t>
  </si>
  <si>
    <t>TOTAL PROPOSED AMOUNT</t>
  </si>
  <si>
    <t>Federal regulations and policies.</t>
  </si>
  <si>
    <t>regulations and policies of the funding agency named in this Statement of Intent.</t>
  </si>
  <si>
    <t>COI section</t>
  </si>
  <si>
    <t>a</t>
  </si>
  <si>
    <t>Not Used</t>
  </si>
  <si>
    <r>
      <t>This section must be completed for</t>
    </r>
    <r>
      <rPr>
        <i/>
        <u/>
        <sz val="11"/>
        <color theme="1"/>
        <rFont val="Calibri"/>
        <family val="2"/>
        <scheme val="minor"/>
      </rPr>
      <t xml:space="preserve"> DHHS sponsored projects</t>
    </r>
    <r>
      <rPr>
        <i/>
        <sz val="11"/>
        <color theme="1"/>
        <rFont val="Calibri"/>
        <family val="2"/>
        <scheme val="minor"/>
      </rPr>
      <t xml:space="preserve"> and may be left blank for all others. </t>
    </r>
  </si>
  <si>
    <t xml:space="preserve"> </t>
  </si>
  <si>
    <t xml:space="preserve">Please complete the following "--select one--" section(s): </t>
  </si>
  <si>
    <t>application title</t>
  </si>
  <si>
    <t>PD/PI name</t>
  </si>
  <si>
    <t>funding agency name</t>
  </si>
  <si>
    <t>funding agency no. (if applicable)</t>
  </si>
  <si>
    <t>proposed period dates</t>
  </si>
  <si>
    <t>institution name &amp; address</t>
  </si>
  <si>
    <t>subaward PD/PI name</t>
  </si>
  <si>
    <t>-</t>
  </si>
  <si>
    <t>name</t>
  </si>
  <si>
    <t>tel #</t>
  </si>
  <si>
    <t>title</t>
  </si>
  <si>
    <t>email</t>
  </si>
  <si>
    <t>application title continued</t>
  </si>
  <si>
    <t>unique entity ID</t>
  </si>
  <si>
    <t xml:space="preserve">         UEI: </t>
  </si>
  <si>
    <t>HHS Agencies</t>
  </si>
  <si>
    <t>Please answer the following questions and complete the rest of this form.</t>
  </si>
  <si>
    <t>1. Is the funding agency named in this Statement of Intent an agency of the Department of Health and Human Services?</t>
  </si>
  <si>
    <t>rev. 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</si>
</sst>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u/>
      <sz val="10"/>
      <color theme="10"/>
      <name val="Calibri"/>
      <family val="2"/>
      <scheme val="minor"/>
    </font>
    <font>
      <b/>
      <i/>
      <sz val="11"/>
      <color rgb="FF808080"/>
      <name val="Calibri"/>
      <family val="2"/>
      <scheme val="minor"/>
    </font>
    <font>
      <u/>
      <sz val="11"/>
      <color theme="1"/>
      <name val="Calibri"/>
      <family val="2"/>
      <scheme val="minor"/>
    </font>
    <font>
      <sz val="10"/>
      <color theme="1"/>
      <name val="Calibri"/>
      <family val="2"/>
      <scheme val="minor"/>
    </font>
    <font>
      <i/>
      <sz val="11"/>
      <color theme="1"/>
      <name val="Calibri"/>
      <family val="2"/>
      <scheme val="minor"/>
    </font>
    <font>
      <i/>
      <sz val="10"/>
      <color theme="1"/>
      <name val="Calibri"/>
      <family val="2"/>
      <scheme val="minor"/>
    </font>
    <font>
      <sz val="11"/>
      <color theme="1"/>
      <name val="Webdings"/>
      <family val="1"/>
      <charset val="2"/>
    </font>
    <font>
      <u/>
      <sz val="10"/>
      <color theme="1"/>
      <name val="Times New Roman"/>
      <family val="1"/>
    </font>
    <font>
      <sz val="10"/>
      <color theme="1"/>
      <name val="Times New Roman"/>
      <family val="1"/>
    </font>
    <font>
      <sz val="9"/>
      <color theme="1"/>
      <name val="Calibri"/>
      <family val="2"/>
      <scheme val="minor"/>
    </font>
    <font>
      <i/>
      <sz val="11"/>
      <color theme="0" tint="-0.499984740745262"/>
      <name val="Calibri"/>
      <family val="2"/>
      <scheme val="minor"/>
    </font>
    <font>
      <i/>
      <u/>
      <sz val="10"/>
      <color theme="1"/>
      <name val="Calibri"/>
      <family val="2"/>
      <scheme val="minor"/>
    </font>
    <font>
      <sz val="11"/>
      <color theme="1"/>
      <name val="Wingdings"/>
      <charset val="2"/>
    </font>
    <font>
      <sz val="11"/>
      <color theme="1"/>
      <name val="Symbol"/>
      <family val="1"/>
      <charset val="2"/>
    </font>
    <font>
      <b/>
      <u/>
      <sz val="11"/>
      <color theme="1"/>
      <name val="Calibri"/>
      <family val="2"/>
      <scheme val="minor"/>
    </font>
    <font>
      <i/>
      <u/>
      <sz val="11"/>
      <color theme="1"/>
      <name val="Calibri"/>
      <family val="2"/>
      <scheme val="minor"/>
    </font>
    <font>
      <b/>
      <sz val="11"/>
      <color rgb="FFFF0000"/>
      <name val="Calibri"/>
      <family val="2"/>
      <scheme val="minor"/>
    </font>
    <font>
      <b/>
      <i/>
      <sz val="11"/>
      <color rgb="FFFF0000"/>
      <name val="Calibri"/>
      <family val="2"/>
      <scheme val="minor"/>
    </font>
    <font>
      <b/>
      <sz val="11"/>
      <color theme="0"/>
      <name val="Calibri"/>
      <family val="2"/>
      <scheme val="minor"/>
    </font>
    <font>
      <sz val="11"/>
      <color theme="0"/>
      <name val="Calibri"/>
      <family val="2"/>
      <scheme val="minor"/>
    </font>
    <font>
      <sz val="11"/>
      <name val="Calibri"/>
      <family val="2"/>
      <scheme val="minor"/>
    </font>
    <font>
      <sz val="9"/>
      <color theme="0"/>
      <name val="Calibri"/>
      <family val="2"/>
      <scheme val="minor"/>
    </font>
    <font>
      <b/>
      <i/>
      <sz val="14"/>
      <color rgb="FFFF0000"/>
      <name val="Calibri"/>
      <family val="2"/>
      <scheme val="minor"/>
    </font>
    <font>
      <i/>
      <sz val="10"/>
      <name val="Calibri"/>
      <family val="2"/>
      <scheme val="minor"/>
    </font>
    <font>
      <i/>
      <sz val="10"/>
      <color rgb="FFFF0000"/>
      <name val="Calibri"/>
      <family val="2"/>
      <scheme val="minor"/>
    </font>
    <font>
      <sz val="8"/>
      <color theme="1"/>
      <name val="Calibri"/>
      <family val="2"/>
      <scheme val="minor"/>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double">
        <color indexed="64"/>
      </left>
      <right style="double">
        <color indexed="64"/>
      </right>
      <top style="double">
        <color indexed="64"/>
      </top>
      <bottom style="double">
        <color indexed="64"/>
      </bottom>
      <diagonal/>
    </border>
    <border>
      <left/>
      <right/>
      <top/>
      <bottom style="slantDashDot">
        <color auto="1"/>
      </bottom>
      <diagonal/>
    </border>
    <border>
      <left/>
      <right style="slantDashDot">
        <color auto="1"/>
      </right>
      <top/>
      <bottom style="slantDashDot">
        <color auto="1"/>
      </bottom>
      <diagonal/>
    </border>
    <border>
      <left/>
      <right/>
      <top/>
      <bottom style="thin">
        <color indexed="64"/>
      </bottom>
      <diagonal/>
    </border>
    <border>
      <left/>
      <right/>
      <top style="thin">
        <color indexed="64"/>
      </top>
      <bottom/>
      <diagonal/>
    </border>
    <border>
      <left/>
      <right style="mediumDashDotDot">
        <color auto="1"/>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139">
    <xf numFmtId="0" fontId="0" fillId="0" borderId="0" xfId="0"/>
    <xf numFmtId="0" fontId="3" fillId="2" borderId="0" xfId="0" applyFont="1" applyFill="1"/>
    <xf numFmtId="0" fontId="0" fillId="2" borderId="0" xfId="0" applyFont="1" applyFill="1"/>
    <xf numFmtId="0" fontId="0" fillId="0" borderId="0" xfId="0" applyFont="1"/>
    <xf numFmtId="0" fontId="0" fillId="3" borderId="0" xfId="0" applyFont="1" applyFill="1"/>
    <xf numFmtId="0" fontId="0" fillId="3" borderId="2" xfId="0" applyFont="1" applyFill="1" applyBorder="1"/>
    <xf numFmtId="0" fontId="0" fillId="3" borderId="3" xfId="0" applyFont="1" applyFill="1" applyBorder="1"/>
    <xf numFmtId="0" fontId="6" fillId="3" borderId="0" xfId="0" applyFont="1" applyFill="1" applyAlignment="1" applyProtection="1">
      <alignment horizontal="left" vertical="top"/>
      <protection locked="0"/>
    </xf>
    <xf numFmtId="0" fontId="0" fillId="3" borderId="0" xfId="0" applyFont="1" applyFill="1" applyProtection="1">
      <protection locked="0"/>
    </xf>
    <xf numFmtId="0" fontId="3" fillId="3" borderId="0" xfId="0" applyFont="1" applyFill="1" applyAlignment="1">
      <alignment horizontal="left" vertical="top"/>
    </xf>
    <xf numFmtId="0" fontId="3" fillId="3" borderId="0" xfId="0" applyFont="1" applyFill="1" applyAlignment="1" applyProtection="1">
      <alignment horizontal="left" vertical="top"/>
      <protection locked="0"/>
    </xf>
    <xf numFmtId="0" fontId="7" fillId="3" borderId="0" xfId="0" applyFont="1" applyFill="1" applyAlignment="1">
      <alignment vertical="center"/>
    </xf>
    <xf numFmtId="0" fontId="0" fillId="3" borderId="0" xfId="0" applyFont="1" applyFill="1" applyBorder="1" applyProtection="1">
      <protection locked="0"/>
    </xf>
    <xf numFmtId="0" fontId="8" fillId="3" borderId="0" xfId="0" applyFont="1" applyFill="1" applyBorder="1"/>
    <xf numFmtId="0" fontId="0" fillId="3" borderId="4" xfId="0" applyFont="1" applyFill="1" applyBorder="1" applyAlignment="1">
      <alignment vertical="center"/>
    </xf>
    <xf numFmtId="0" fontId="0" fillId="3" borderId="4" xfId="0" applyFont="1" applyFill="1" applyBorder="1" applyProtection="1">
      <protection locked="0"/>
    </xf>
    <xf numFmtId="0" fontId="0" fillId="0" borderId="4" xfId="0" applyFont="1" applyBorder="1"/>
    <xf numFmtId="0" fontId="8" fillId="3" borderId="4" xfId="0" applyFont="1" applyFill="1" applyBorder="1"/>
    <xf numFmtId="0" fontId="8" fillId="3" borderId="4" xfId="0" applyFont="1" applyFill="1" applyBorder="1" applyProtection="1">
      <protection locked="0"/>
    </xf>
    <xf numFmtId="0" fontId="0" fillId="3" borderId="0" xfId="0" applyFont="1" applyFill="1" applyAlignment="1">
      <alignment vertical="center"/>
    </xf>
    <xf numFmtId="0" fontId="8" fillId="3" borderId="0" xfId="0" applyFont="1" applyFill="1" applyBorder="1" applyAlignment="1">
      <alignment vertical="center"/>
    </xf>
    <xf numFmtId="0" fontId="0" fillId="3" borderId="4" xfId="0" applyFont="1" applyFill="1" applyBorder="1"/>
    <xf numFmtId="0" fontId="0" fillId="3" borderId="4" xfId="0" applyFont="1" applyFill="1" applyBorder="1" applyAlignment="1" applyProtection="1">
      <alignment vertical="center"/>
      <protection locked="0"/>
    </xf>
    <xf numFmtId="0" fontId="10" fillId="3" borderId="0" xfId="0" applyFont="1" applyFill="1" applyProtection="1">
      <protection hidden="1"/>
    </xf>
    <xf numFmtId="0" fontId="10" fillId="3" borderId="0" xfId="0" applyFont="1" applyFill="1"/>
    <xf numFmtId="0" fontId="0" fillId="3" borderId="0" xfId="0" applyFont="1" applyFill="1" applyAlignment="1" applyProtection="1">
      <alignment vertical="top"/>
      <protection hidden="1"/>
    </xf>
    <xf numFmtId="0" fontId="0" fillId="3" borderId="0" xfId="0" applyFont="1" applyFill="1" applyAlignment="1" applyProtection="1">
      <alignment horizontal="right"/>
      <protection hidden="1"/>
    </xf>
    <xf numFmtId="0" fontId="0" fillId="3" borderId="0" xfId="0" applyFont="1" applyFill="1" applyProtection="1">
      <protection hidden="1"/>
    </xf>
    <xf numFmtId="0" fontId="0" fillId="3" borderId="0" xfId="0" applyFont="1" applyFill="1" applyAlignment="1">
      <alignment horizontal="center"/>
    </xf>
    <xf numFmtId="164" fontId="0" fillId="3" borderId="0" xfId="1" applyNumberFormat="1" applyFont="1" applyFill="1" applyAlignment="1" applyProtection="1">
      <alignment horizontal="right"/>
      <protection locked="0"/>
    </xf>
    <xf numFmtId="165" fontId="0" fillId="3" borderId="0" xfId="2" applyNumberFormat="1" applyFont="1" applyFill="1" applyProtection="1">
      <protection locked="0"/>
    </xf>
    <xf numFmtId="0" fontId="0" fillId="3" borderId="0" xfId="0" applyFont="1" applyFill="1" applyBorder="1"/>
    <xf numFmtId="164" fontId="0" fillId="3" borderId="0" xfId="1" applyNumberFormat="1" applyFont="1" applyFill="1" applyBorder="1" applyAlignment="1" applyProtection="1">
      <alignment horizontal="right"/>
      <protection locked="0"/>
    </xf>
    <xf numFmtId="165" fontId="0" fillId="3" borderId="0" xfId="2" applyNumberFormat="1" applyFont="1" applyFill="1" applyBorder="1" applyProtection="1">
      <protection locked="0"/>
    </xf>
    <xf numFmtId="164" fontId="0" fillId="3" borderId="4" xfId="1" applyNumberFormat="1" applyFont="1" applyFill="1" applyBorder="1"/>
    <xf numFmtId="165" fontId="0" fillId="3" borderId="4" xfId="2" applyNumberFormat="1" applyFont="1" applyFill="1" applyBorder="1"/>
    <xf numFmtId="0" fontId="0" fillId="3" borderId="0" xfId="0" applyFont="1" applyFill="1" applyAlignment="1">
      <alignment horizontal="left" vertical="top"/>
    </xf>
    <xf numFmtId="164" fontId="0" fillId="3" borderId="0" xfId="1" applyNumberFormat="1" applyFont="1" applyFill="1" applyBorder="1"/>
    <xf numFmtId="165" fontId="0" fillId="3" borderId="0" xfId="2" applyNumberFormat="1" applyFont="1" applyFill="1" applyBorder="1"/>
    <xf numFmtId="0" fontId="0" fillId="3" borderId="0" xfId="0" applyFont="1" applyFill="1" applyBorder="1" applyAlignment="1">
      <alignment vertical="top"/>
    </xf>
    <xf numFmtId="0" fontId="7" fillId="3" borderId="0" xfId="0" applyFont="1" applyFill="1" applyBorder="1" applyAlignment="1">
      <alignment horizontal="right"/>
    </xf>
    <xf numFmtId="0" fontId="0" fillId="3" borderId="4" xfId="0" applyFont="1" applyFill="1" applyBorder="1" applyAlignment="1">
      <alignment horizontal="left" vertical="top"/>
    </xf>
    <xf numFmtId="0" fontId="0" fillId="3" borderId="4" xfId="0" applyFont="1" applyFill="1" applyBorder="1" applyAlignment="1" applyProtection="1">
      <alignment vertical="top"/>
    </xf>
    <xf numFmtId="0" fontId="0" fillId="3" borderId="4" xfId="0" applyFont="1" applyFill="1" applyBorder="1" applyProtection="1"/>
    <xf numFmtId="0" fontId="0" fillId="0" borderId="4" xfId="0" applyFont="1" applyBorder="1" applyProtection="1"/>
    <xf numFmtId="0" fontId="12" fillId="0" borderId="0" xfId="0" applyFont="1" applyFill="1"/>
    <xf numFmtId="0" fontId="0" fillId="0" borderId="0" xfId="0" applyFont="1" applyFill="1"/>
    <xf numFmtId="0" fontId="13" fillId="3" borderId="0" xfId="0" applyFont="1" applyFill="1"/>
    <xf numFmtId="0" fontId="13" fillId="3" borderId="0" xfId="0" applyFont="1" applyFill="1" applyProtection="1">
      <protection locked="0"/>
    </xf>
    <xf numFmtId="14" fontId="0" fillId="3" borderId="0" xfId="0" applyNumberFormat="1" applyFont="1" applyFill="1" applyProtection="1">
      <protection locked="0"/>
    </xf>
    <xf numFmtId="0" fontId="14" fillId="3" borderId="0" xfId="0" applyFont="1" applyFill="1" applyProtection="1"/>
    <xf numFmtId="0" fontId="0" fillId="0" borderId="0" xfId="0" applyFont="1" applyProtection="1">
      <protection locked="0"/>
    </xf>
    <xf numFmtId="0" fontId="0" fillId="0" borderId="0" xfId="0" applyFont="1" applyFill="1" applyBorder="1"/>
    <xf numFmtId="0" fontId="15" fillId="0" borderId="0" xfId="0" quotePrefix="1" applyFont="1"/>
    <xf numFmtId="0" fontId="17" fillId="0" borderId="0" xfId="0" applyFont="1"/>
    <xf numFmtId="0" fontId="18" fillId="0" borderId="0" xfId="0" applyFont="1"/>
    <xf numFmtId="0" fontId="11" fillId="0" borderId="0" xfId="0" applyFont="1"/>
    <xf numFmtId="0" fontId="19" fillId="0" borderId="0" xfId="0" applyFont="1"/>
    <xf numFmtId="0" fontId="9" fillId="3" borderId="0" xfId="0" applyFont="1" applyFill="1" applyAlignment="1">
      <alignment horizontal="left" vertical="center"/>
    </xf>
    <xf numFmtId="0" fontId="0" fillId="3" borderId="0" xfId="0" applyFont="1" applyFill="1" applyAlignment="1" applyProtection="1">
      <alignment horizontal="center"/>
      <protection hidden="1"/>
    </xf>
    <xf numFmtId="0" fontId="0" fillId="0" borderId="0" xfId="0" quotePrefix="1" applyFont="1"/>
    <xf numFmtId="0" fontId="19" fillId="3" borderId="0" xfId="0" applyFont="1" applyFill="1" applyAlignment="1">
      <alignment vertical="center"/>
    </xf>
    <xf numFmtId="0" fontId="0" fillId="3" borderId="4" xfId="0" applyFont="1" applyFill="1" applyBorder="1" applyAlignment="1" applyProtection="1">
      <alignment horizontal="center"/>
      <protection locked="0"/>
    </xf>
    <xf numFmtId="0" fontId="0" fillId="3" borderId="0" xfId="0" applyFont="1" applyFill="1" applyBorder="1" applyProtection="1">
      <protection hidden="1"/>
    </xf>
    <xf numFmtId="0" fontId="2" fillId="3" borderId="0" xfId="0" applyFont="1" applyFill="1" applyBorder="1" applyProtection="1">
      <protection hidden="1"/>
    </xf>
    <xf numFmtId="164" fontId="22" fillId="3" borderId="0" xfId="1" applyNumberFormat="1" applyFont="1" applyFill="1" applyAlignment="1" applyProtection="1">
      <alignment horizontal="left"/>
      <protection locked="0"/>
    </xf>
    <xf numFmtId="0" fontId="21" fillId="3" borderId="0" xfId="0" applyFont="1" applyFill="1" applyProtection="1">
      <protection hidden="1"/>
    </xf>
    <xf numFmtId="0" fontId="21" fillId="3" borderId="0" xfId="0" applyFont="1" applyFill="1"/>
    <xf numFmtId="0" fontId="0" fillId="3" borderId="0" xfId="0" applyFont="1" applyFill="1" applyBorder="1" applyAlignment="1">
      <alignment vertical="center"/>
    </xf>
    <xf numFmtId="0" fontId="0" fillId="0" borderId="0" xfId="0" applyFont="1" applyBorder="1"/>
    <xf numFmtId="0" fontId="0" fillId="3" borderId="5" xfId="0" applyFont="1" applyFill="1" applyBorder="1" applyAlignment="1">
      <alignment vertical="center"/>
    </xf>
    <xf numFmtId="0" fontId="0" fillId="3" borderId="5" xfId="0" applyFont="1" applyFill="1" applyBorder="1" applyAlignment="1" applyProtection="1">
      <alignment horizontal="center"/>
      <protection locked="0"/>
    </xf>
    <xf numFmtId="0" fontId="0" fillId="3" borderId="5" xfId="0" applyFont="1" applyFill="1" applyBorder="1" applyProtection="1">
      <protection locked="0"/>
    </xf>
    <xf numFmtId="0" fontId="0" fillId="0" borderId="5" xfId="0" applyFont="1" applyBorder="1"/>
    <xf numFmtId="0" fontId="8" fillId="3" borderId="5" xfId="0" applyFont="1" applyFill="1" applyBorder="1"/>
    <xf numFmtId="0" fontId="8" fillId="3" borderId="5" xfId="0" applyFont="1" applyFill="1" applyBorder="1" applyProtection="1">
      <protection locked="0"/>
    </xf>
    <xf numFmtId="0" fontId="0" fillId="3" borderId="0" xfId="0" applyFont="1" applyFill="1" applyBorder="1" applyAlignment="1">
      <alignment horizontal="left" vertical="top"/>
    </xf>
    <xf numFmtId="0" fontId="0" fillId="3" borderId="0" xfId="0" applyFont="1" applyFill="1" applyBorder="1" applyAlignment="1" applyProtection="1">
      <alignment vertical="top"/>
    </xf>
    <xf numFmtId="0" fontId="0" fillId="3" borderId="0" xfId="0" applyFont="1" applyFill="1" applyBorder="1" applyProtection="1"/>
    <xf numFmtId="0" fontId="0" fillId="0" borderId="0" xfId="0" applyFont="1" applyBorder="1" applyProtection="1"/>
    <xf numFmtId="0" fontId="7" fillId="3" borderId="0" xfId="0" applyFont="1" applyFill="1" applyBorder="1" applyProtection="1">
      <protection locked="0"/>
    </xf>
    <xf numFmtId="0" fontId="0" fillId="3" borderId="4" xfId="0" applyFont="1" applyFill="1" applyBorder="1" applyProtection="1">
      <protection hidden="1"/>
    </xf>
    <xf numFmtId="165" fontId="0" fillId="3" borderId="4" xfId="2" applyNumberFormat="1" applyFont="1" applyFill="1" applyBorder="1" applyProtection="1">
      <protection locked="0"/>
    </xf>
    <xf numFmtId="0" fontId="23" fillId="3" borderId="0" xfId="0" applyFont="1" applyFill="1" applyProtection="1">
      <protection hidden="1"/>
    </xf>
    <xf numFmtId="0" fontId="24" fillId="3" borderId="0" xfId="0" applyFont="1" applyFill="1"/>
    <xf numFmtId="0" fontId="23" fillId="0" borderId="0" xfId="0" applyFont="1" applyProtection="1">
      <protection hidden="1"/>
    </xf>
    <xf numFmtId="0" fontId="24" fillId="3" borderId="0" xfId="0" applyFont="1" applyFill="1" applyProtection="1">
      <protection locked="0"/>
    </xf>
    <xf numFmtId="14" fontId="24" fillId="3" borderId="0" xfId="0" applyNumberFormat="1" applyFont="1" applyFill="1" applyProtection="1">
      <protection locked="0"/>
    </xf>
    <xf numFmtId="0" fontId="26" fillId="3" borderId="0" xfId="0" applyFont="1" applyFill="1" applyProtection="1"/>
    <xf numFmtId="0" fontId="24" fillId="3" borderId="0" xfId="0" applyFont="1" applyFill="1" applyProtection="1">
      <protection hidden="1"/>
    </xf>
    <xf numFmtId="0" fontId="24" fillId="0" borderId="0" xfId="0" applyFont="1"/>
    <xf numFmtId="0" fontId="24" fillId="3" borderId="0" xfId="0" applyFont="1" applyFill="1" applyBorder="1" applyProtection="1">
      <protection hidden="1"/>
    </xf>
    <xf numFmtId="0" fontId="24" fillId="3" borderId="0" xfId="0" applyFont="1" applyFill="1" applyBorder="1" applyProtection="1">
      <protection locked="0"/>
    </xf>
    <xf numFmtId="0" fontId="24" fillId="0" borderId="0" xfId="0" applyFont="1" applyProtection="1">
      <protection hidden="1"/>
    </xf>
    <xf numFmtId="0" fontId="27" fillId="3" borderId="0" xfId="0" applyFont="1" applyFill="1"/>
    <xf numFmtId="164" fontId="25" fillId="3" borderId="0" xfId="1" applyNumberFormat="1" applyFont="1" applyFill="1" applyAlignment="1" applyProtection="1">
      <alignment horizontal="right"/>
      <protection locked="0"/>
    </xf>
    <xf numFmtId="0" fontId="11" fillId="4" borderId="0" xfId="0" applyFont="1" applyFill="1" applyBorder="1" applyProtection="1">
      <protection locked="0"/>
    </xf>
    <xf numFmtId="0" fontId="0" fillId="5" borderId="1" xfId="0" applyFont="1" applyFill="1" applyBorder="1" applyAlignment="1" applyProtection="1">
      <alignment horizontal="center" vertical="center"/>
      <protection locked="0"/>
    </xf>
    <xf numFmtId="0" fontId="5" fillId="3" borderId="0" xfId="3" applyFont="1" applyFill="1" applyBorder="1" applyAlignment="1">
      <alignment horizontal="left"/>
    </xf>
    <xf numFmtId="0" fontId="5" fillId="3" borderId="0" xfId="3" applyFont="1" applyFill="1" applyBorder="1" applyAlignment="1">
      <alignment horizontal="right"/>
    </xf>
    <xf numFmtId="0" fontId="21" fillId="0" borderId="0" xfId="0" applyFont="1" applyFill="1"/>
    <xf numFmtId="0" fontId="0" fillId="3" borderId="0" xfId="0" applyFont="1" applyFill="1" applyBorder="1" applyAlignment="1" applyProtection="1">
      <alignment horizontal="left" vertical="top" wrapText="1"/>
      <protection hidden="1"/>
    </xf>
    <xf numFmtId="0" fontId="0" fillId="3" borderId="0" xfId="0" applyFont="1" applyFill="1" applyBorder="1" applyAlignment="1">
      <alignment horizontal="left" wrapText="1"/>
    </xf>
    <xf numFmtId="0" fontId="0" fillId="3" borderId="5" xfId="0" applyFont="1" applyFill="1" applyBorder="1"/>
    <xf numFmtId="0" fontId="0" fillId="3" borderId="5" xfId="0" applyFont="1" applyFill="1" applyBorder="1" applyAlignment="1">
      <alignment horizontal="left" vertical="top" wrapText="1"/>
    </xf>
    <xf numFmtId="0" fontId="4" fillId="0" borderId="0" xfId="3"/>
    <xf numFmtId="0" fontId="0" fillId="3" borderId="0" xfId="0" applyFont="1" applyFill="1" applyBorder="1" applyAlignment="1" applyProtection="1">
      <alignment horizontal="center"/>
      <protection hidden="1"/>
    </xf>
    <xf numFmtId="0" fontId="21" fillId="3" borderId="0" xfId="0" applyFont="1" applyFill="1" applyBorder="1"/>
    <xf numFmtId="0" fontId="25" fillId="0" borderId="0" xfId="0" applyFont="1"/>
    <xf numFmtId="0" fontId="25" fillId="3" borderId="0" xfId="0" applyFont="1" applyFill="1" applyAlignment="1">
      <alignment horizontal="left"/>
    </xf>
    <xf numFmtId="0" fontId="25" fillId="3" borderId="0" xfId="0" applyFont="1" applyFill="1" applyAlignment="1">
      <alignment horizontal="left" vertical="top"/>
    </xf>
    <xf numFmtId="0" fontId="4" fillId="3" borderId="0" xfId="3" applyFill="1" applyAlignment="1" applyProtection="1">
      <alignment horizontal="right" vertical="top"/>
      <protection hidden="1"/>
    </xf>
    <xf numFmtId="0" fontId="21" fillId="3" borderId="0" xfId="0" applyFont="1" applyFill="1" applyAlignment="1">
      <alignment horizontal="left" vertical="top"/>
    </xf>
    <xf numFmtId="0" fontId="25" fillId="3" borderId="0" xfId="0" applyFont="1" applyFill="1" applyProtection="1">
      <protection hidden="1"/>
    </xf>
    <xf numFmtId="0" fontId="0" fillId="2" borderId="6" xfId="0" applyFont="1" applyFill="1" applyBorder="1"/>
    <xf numFmtId="0" fontId="0" fillId="0" borderId="6" xfId="0" applyFont="1" applyBorder="1"/>
    <xf numFmtId="0" fontId="0" fillId="3" borderId="6" xfId="0" applyFont="1" applyFill="1" applyBorder="1"/>
    <xf numFmtId="0" fontId="28" fillId="3" borderId="6" xfId="3" applyFont="1" applyFill="1" applyBorder="1" applyAlignment="1">
      <alignment horizontal="center"/>
    </xf>
    <xf numFmtId="0" fontId="29" fillId="3" borderId="0" xfId="3" applyFont="1" applyFill="1" applyBorder="1" applyAlignment="1">
      <alignment horizontal="right"/>
    </xf>
    <xf numFmtId="0" fontId="4" fillId="3" borderId="0" xfId="3" applyFill="1" applyAlignment="1" applyProtection="1">
      <alignment vertical="top"/>
      <protection hidden="1"/>
    </xf>
    <xf numFmtId="0" fontId="0" fillId="3" borderId="0" xfId="0" applyFont="1" applyFill="1" applyAlignment="1">
      <alignment vertical="top"/>
    </xf>
    <xf numFmtId="0" fontId="30" fillId="3" borderId="0" xfId="0" applyFont="1" applyFill="1" applyBorder="1"/>
    <xf numFmtId="0" fontId="3" fillId="3" borderId="0" xfId="0" applyFont="1" applyFill="1" applyAlignment="1" applyProtection="1">
      <alignment horizontal="left" vertical="top" wrapText="1"/>
      <protection hidden="1"/>
    </xf>
    <xf numFmtId="0" fontId="0" fillId="3" borderId="5" xfId="0" applyFont="1" applyFill="1" applyBorder="1" applyAlignment="1" applyProtection="1">
      <alignment horizontal="center"/>
      <protection locked="0"/>
    </xf>
    <xf numFmtId="0" fontId="0" fillId="3" borderId="0" xfId="0" applyFont="1" applyFill="1" applyAlignment="1" applyProtection="1">
      <alignment horizontal="left" vertical="top"/>
      <protection locked="0"/>
    </xf>
    <xf numFmtId="0" fontId="0" fillId="3" borderId="0" xfId="0" applyFont="1" applyFill="1" applyBorder="1" applyAlignment="1" applyProtection="1">
      <alignment horizontal="left" vertical="top"/>
      <protection locked="0"/>
    </xf>
    <xf numFmtId="49" fontId="0" fillId="3" borderId="0" xfId="0" applyNumberFormat="1" applyFont="1" applyFill="1" applyAlignment="1" applyProtection="1">
      <alignment horizontal="left" vertical="top"/>
      <protection locked="0"/>
    </xf>
    <xf numFmtId="0" fontId="0" fillId="3" borderId="0" xfId="0" applyFont="1" applyFill="1" applyAlignment="1" applyProtection="1">
      <alignment horizontal="center" vertical="center"/>
      <protection locked="0"/>
    </xf>
    <xf numFmtId="0" fontId="0" fillId="3" borderId="0" xfId="0" applyFont="1" applyFill="1" applyBorder="1" applyAlignment="1">
      <alignment horizontal="left" wrapText="1"/>
    </xf>
    <xf numFmtId="0" fontId="0" fillId="3" borderId="0" xfId="0" applyFont="1" applyFill="1" applyBorder="1" applyAlignment="1">
      <alignment horizontal="left" vertical="top" wrapText="1"/>
    </xf>
    <xf numFmtId="0" fontId="4" fillId="3" borderId="0" xfId="3" applyFill="1" applyAlignment="1">
      <alignment horizontal="center"/>
    </xf>
    <xf numFmtId="0" fontId="3" fillId="3" borderId="0" xfId="0" applyFont="1" applyFill="1" applyAlignment="1" applyProtection="1">
      <alignment horizontal="center" vertical="center"/>
      <protection locked="0"/>
    </xf>
    <xf numFmtId="0" fontId="3" fillId="3" borderId="0" xfId="0" applyFont="1" applyFill="1" applyBorder="1" applyAlignment="1">
      <alignment horizontal="left" wrapText="1"/>
    </xf>
    <xf numFmtId="0" fontId="0" fillId="3" borderId="0" xfId="0" applyFont="1" applyFill="1" applyBorder="1" applyAlignment="1" applyProtection="1">
      <alignment horizontal="center" vertical="top"/>
      <protection locked="0"/>
    </xf>
    <xf numFmtId="0" fontId="0" fillId="3" borderId="0"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hidden="1"/>
    </xf>
    <xf numFmtId="0" fontId="0" fillId="3" borderId="0" xfId="0" applyFont="1" applyFill="1" applyBorder="1" applyAlignment="1" applyProtection="1">
      <alignment horizontal="center"/>
      <protection locked="0"/>
    </xf>
    <xf numFmtId="164" fontId="25" fillId="3" borderId="0" xfId="1" applyNumberFormat="1" applyFont="1" applyFill="1" applyAlignment="1" applyProtection="1">
      <alignment horizontal="right"/>
      <protection locked="0"/>
    </xf>
    <xf numFmtId="0" fontId="0" fillId="3" borderId="0" xfId="0" applyFont="1" applyFill="1" applyBorder="1" applyAlignment="1" applyProtection="1">
      <alignment vertical="top"/>
      <protection locked="0"/>
    </xf>
  </cellXfs>
  <cellStyles count="4">
    <cellStyle name="Comma" xfId="1" builtinId="3"/>
    <cellStyle name="Currency" xfId="2" builtinId="4"/>
    <cellStyle name="Hyperlink" xfId="3" builtinId="8"/>
    <cellStyle name="Normal" xfId="0" builtinId="0"/>
  </cellStyles>
  <dxfs count="62">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b/>
        <i val="0"/>
        <color rgb="FF0000FF"/>
      </font>
    </dxf>
    <dxf>
      <font>
        <color rgb="FF0000FF"/>
      </font>
    </dxf>
    <dxf>
      <font>
        <color rgb="FF0000FF"/>
      </font>
    </dxf>
    <dxf>
      <font>
        <color rgb="FF0000FF"/>
      </font>
    </dxf>
    <dxf>
      <font>
        <color rgb="FF0000FF"/>
      </font>
    </dxf>
    <dxf>
      <font>
        <color rgb="FFC00000"/>
      </font>
      <fill>
        <patternFill>
          <bgColor theme="0" tint="-0.14996795556505021"/>
        </patternFill>
      </fill>
    </dxf>
    <dxf>
      <font>
        <color rgb="FF0000FF"/>
      </font>
    </dxf>
    <dxf>
      <font>
        <color rgb="FFC00000"/>
      </font>
      <fill>
        <patternFill>
          <bgColor theme="0" tint="-0.14996795556505021"/>
        </patternFill>
      </fill>
    </dxf>
    <dxf>
      <font>
        <color rgb="FFC00000"/>
      </font>
      <fill>
        <patternFill>
          <bgColor theme="0" tint="-0.14996795556505021"/>
        </patternFill>
      </fill>
    </dxf>
    <dxf>
      <font>
        <color rgb="FFC00000"/>
      </font>
      <fill>
        <patternFill>
          <bgColor theme="0" tint="-0.14996795556505021"/>
        </patternFill>
      </fill>
    </dxf>
    <dxf>
      <font>
        <color rgb="FFC00000"/>
      </font>
      <fill>
        <patternFill>
          <bgColor theme="0" tint="-0.14996795556505021"/>
        </patternFill>
      </fill>
    </dxf>
    <dxf>
      <font>
        <color rgb="FFC00000"/>
      </font>
      <fill>
        <patternFill>
          <bgColor theme="0" tint="-0.14996795556505021"/>
        </patternFill>
      </fill>
    </dxf>
    <dxf>
      <font>
        <color rgb="FFC00000"/>
      </font>
      <fill>
        <patternFill>
          <bgColor theme="0" tint="-0.14996795556505021"/>
        </patternFill>
      </fill>
    </dxf>
    <dxf>
      <font>
        <b/>
        <i val="0"/>
        <color rgb="FF0000FF"/>
      </font>
    </dxf>
    <dxf>
      <font>
        <b/>
        <i val="0"/>
        <color rgb="FF0000FF"/>
      </font>
    </dxf>
    <dxf>
      <font>
        <b/>
        <i val="0"/>
        <color rgb="FF0000FF"/>
      </font>
    </dxf>
    <dxf>
      <font>
        <b/>
        <i val="0"/>
        <color rgb="FF0000FF"/>
      </font>
    </dxf>
    <dxf>
      <font>
        <color rgb="FFC00000"/>
      </font>
      <fill>
        <patternFill>
          <bgColor theme="0" tint="-0.14996795556505021"/>
        </patternFill>
      </fill>
    </dxf>
    <dxf>
      <font>
        <color rgb="FFC00000"/>
      </font>
      <fill>
        <patternFill>
          <bgColor theme="0" tint="-0.14996795556505021"/>
        </patternFill>
      </fill>
    </dxf>
    <dxf>
      <fill>
        <patternFill>
          <bgColor theme="0" tint="-0.14996795556505021"/>
        </patternFill>
      </fill>
    </dxf>
    <dxf>
      <font>
        <color rgb="FFC00000"/>
      </font>
      <fill>
        <patternFill>
          <bgColor theme="0" tint="-0.14996795556505021"/>
        </patternFill>
      </fill>
    </dxf>
    <dxf>
      <fill>
        <patternFill>
          <bgColor theme="0" tint="-0.14996795556505021"/>
        </patternFill>
      </fill>
    </dxf>
    <dxf>
      <font>
        <color rgb="FFC00000"/>
      </font>
      <fill>
        <patternFill>
          <bgColor theme="0" tint="-0.14996795556505021"/>
        </patternFill>
      </fill>
    </dxf>
    <dxf>
      <fill>
        <patternFill>
          <bgColor theme="0" tint="-0.14996795556505021"/>
        </patternFill>
      </fill>
    </dxf>
    <dxf>
      <font>
        <color rgb="FFC00000"/>
      </font>
      <fill>
        <patternFill>
          <bgColor theme="0" tint="-0.14996795556505021"/>
        </patternFill>
      </fill>
    </dxf>
    <dxf>
      <fill>
        <patternFill>
          <bgColor theme="0" tint="-0.14996795556505021"/>
        </patternFill>
      </fill>
    </dxf>
    <dxf>
      <font>
        <color rgb="FFC00000"/>
      </font>
      <fill>
        <patternFill>
          <bgColor theme="0" tint="-0.14996795556505021"/>
        </patternFill>
      </fill>
    </dxf>
    <dxf>
      <fill>
        <patternFill>
          <bgColor theme="0" tint="-0.14996795556505021"/>
        </patternFill>
      </fill>
    </dxf>
    <dxf>
      <font>
        <color rgb="FFFF0000"/>
      </font>
    </dxf>
    <dxf>
      <font>
        <color rgb="FFC00000"/>
      </font>
    </dxf>
    <dxf>
      <font>
        <color rgb="FF0000FF"/>
      </font>
    </dxf>
    <dxf>
      <font>
        <color rgb="FF0000FF"/>
      </font>
    </dxf>
    <dxf>
      <font>
        <color rgb="FF0000FF"/>
      </font>
    </dxf>
    <dxf>
      <font>
        <color rgb="FF0000FF"/>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hefdp.org/demonstrations-resources/fcoi-clearinghouse/" TargetMode="External"/><Relationship Id="rId2" Type="http://schemas.openxmlformats.org/officeDocument/2006/relationships/hyperlink" Target="https://www.hhs.gov/about/agencies/hhs-agencies-and-offices/index.html" TargetMode="External"/><Relationship Id="rId1" Type="http://schemas.openxmlformats.org/officeDocument/2006/relationships/hyperlink" Target="https://fdpclearinghouse.org/organization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8"/>
  <sheetViews>
    <sheetView tabSelected="1" zoomScale="150" zoomScaleNormal="150" zoomScaleSheetLayoutView="100" workbookViewId="0">
      <selection activeCell="P14" sqref="P14"/>
    </sheetView>
  </sheetViews>
  <sheetFormatPr defaultColWidth="9.109375" defaultRowHeight="14.4" x14ac:dyDescent="0.3"/>
  <cols>
    <col min="1" max="1" width="2.6640625" style="3" customWidth="1"/>
    <col min="2" max="2" width="7.33203125" style="3" customWidth="1"/>
    <col min="3" max="3" width="1.6640625" style="3" customWidth="1"/>
    <col min="4" max="4" width="11.6640625" style="3" customWidth="1"/>
    <col min="5" max="5" width="11" style="3" customWidth="1"/>
    <col min="6" max="6" width="12.33203125" style="3" customWidth="1"/>
    <col min="7" max="7" width="8.44140625" style="3" customWidth="1"/>
    <col min="8" max="8" width="3.6640625" style="3" customWidth="1"/>
    <col min="9" max="9" width="12.33203125" style="3" customWidth="1"/>
    <col min="10" max="10" width="7.5546875" style="3" customWidth="1"/>
    <col min="11" max="11" width="9.44140625" style="3" customWidth="1"/>
    <col min="12" max="12" width="2.109375" style="3" customWidth="1"/>
    <col min="13" max="13" width="13.5546875" style="3" customWidth="1"/>
    <col min="14" max="14" width="5.33203125" style="3" hidden="1" customWidth="1"/>
    <col min="15" max="15" width="2" style="3" customWidth="1"/>
    <col min="16" max="16" width="11.109375" style="3" customWidth="1"/>
    <col min="17" max="18" width="9.109375" style="3"/>
    <col min="19" max="19" width="10.5546875" style="3" bestFit="1" customWidth="1"/>
    <col min="20" max="16384" width="9.109375" style="3"/>
  </cols>
  <sheetData>
    <row r="1" spans="1:21" x14ac:dyDescent="0.3">
      <c r="A1" s="1" t="s">
        <v>0</v>
      </c>
      <c r="B1" s="2"/>
      <c r="C1" s="2"/>
      <c r="D1" s="2"/>
      <c r="E1" s="2"/>
      <c r="F1" s="2"/>
      <c r="G1" s="2"/>
      <c r="H1" s="2"/>
      <c r="I1" s="2"/>
      <c r="J1" s="2"/>
      <c r="K1" s="2"/>
      <c r="L1" s="2"/>
      <c r="M1" s="2"/>
      <c r="N1" s="2"/>
      <c r="O1" s="2"/>
      <c r="P1" s="2"/>
      <c r="Q1" s="114"/>
    </row>
    <row r="2" spans="1:21" ht="18.600000000000001" thickBot="1" x14ac:dyDescent="0.4">
      <c r="A2" s="94" t="s">
        <v>63</v>
      </c>
      <c r="B2" s="4"/>
      <c r="C2" s="4"/>
      <c r="D2" s="4"/>
      <c r="E2" s="4"/>
      <c r="F2" s="4"/>
      <c r="G2" s="4"/>
      <c r="H2" s="4"/>
      <c r="I2" s="4"/>
      <c r="J2" s="4"/>
      <c r="K2" s="4"/>
      <c r="L2" s="4"/>
      <c r="M2" s="4"/>
      <c r="N2" s="4"/>
      <c r="O2" s="4"/>
      <c r="P2" s="4"/>
      <c r="Q2" s="115"/>
    </row>
    <row r="3" spans="1:21" ht="15.6" thickTop="1" thickBot="1" x14ac:dyDescent="0.35">
      <c r="A3" s="100" t="s">
        <v>64</v>
      </c>
      <c r="B3" s="46"/>
      <c r="C3" s="46"/>
      <c r="D3" s="46"/>
      <c r="E3" s="46"/>
      <c r="F3" s="46"/>
      <c r="G3" s="46"/>
      <c r="H3" s="46"/>
      <c r="I3" s="46"/>
      <c r="J3" s="46"/>
      <c r="K3" s="46"/>
      <c r="L3" s="46"/>
      <c r="M3" s="46"/>
      <c r="N3" s="4"/>
      <c r="O3" s="4"/>
      <c r="P3" s="97" t="s">
        <v>34</v>
      </c>
      <c r="Q3" s="116"/>
    </row>
    <row r="4" spans="1:21" ht="15" thickTop="1" x14ac:dyDescent="0.3">
      <c r="A4" s="31" t="s">
        <v>2</v>
      </c>
      <c r="B4" s="31"/>
      <c r="C4" s="31"/>
      <c r="D4" s="31"/>
      <c r="E4" s="31"/>
      <c r="F4" s="31"/>
      <c r="G4" s="31"/>
      <c r="H4" s="31"/>
      <c r="I4" s="31"/>
      <c r="J4" s="31"/>
      <c r="K4" s="31"/>
      <c r="L4" s="31"/>
      <c r="M4" s="98" t="s">
        <v>62</v>
      </c>
      <c r="N4" s="31"/>
      <c r="O4" s="99"/>
      <c r="P4" s="31"/>
      <c r="Q4" s="116"/>
    </row>
    <row r="5" spans="1:21" ht="9" customHeight="1" thickBot="1" x14ac:dyDescent="0.35">
      <c r="A5" s="31"/>
      <c r="B5" s="31"/>
      <c r="C5" s="31"/>
      <c r="D5" s="31"/>
      <c r="E5" s="31"/>
      <c r="F5" s="31"/>
      <c r="G5" s="31"/>
      <c r="H5" s="31"/>
      <c r="I5" s="31"/>
      <c r="J5" s="31"/>
      <c r="K5" s="31"/>
      <c r="L5" s="31"/>
      <c r="M5" s="98"/>
      <c r="N5" s="31"/>
      <c r="O5" s="99"/>
      <c r="P5" s="31"/>
      <c r="Q5" s="116"/>
    </row>
    <row r="6" spans="1:21" ht="15.6" thickTop="1" thickBot="1" x14ac:dyDescent="0.35">
      <c r="A6" s="107" t="str">
        <f>IF(P3="Yes", "2. Is the subaward institution participating in the FDP Expanded Clearinghouse?", " ")</f>
        <v>2. Is the subaward institution participating in the FDP Expanded Clearinghouse?</v>
      </c>
      <c r="B6" s="31"/>
      <c r="C6" s="31"/>
      <c r="D6" s="31"/>
      <c r="E6" s="31"/>
      <c r="F6" s="31"/>
      <c r="G6" s="31"/>
      <c r="H6" s="31"/>
      <c r="J6" s="119"/>
      <c r="K6" s="119"/>
      <c r="L6" s="119"/>
      <c r="M6" s="111" t="str">
        <f>IF(P3="Yes","FDP Expanded Clearinghouse", " ")</f>
        <v>FDP Expanded Clearinghouse</v>
      </c>
      <c r="N6" s="31"/>
      <c r="O6" s="99"/>
      <c r="P6" s="97" t="s">
        <v>1</v>
      </c>
      <c r="Q6" s="117" t="str">
        <f>IF(P3="No","n/a","")</f>
        <v/>
      </c>
    </row>
    <row r="7" spans="1:21" ht="19.2" customHeight="1" thickTop="1" x14ac:dyDescent="0.3">
      <c r="A7" s="109" t="str">
        <f>IF(P3="Yes", "In the link above, access organization profiles of those particpating in the FDP Expanded Clearninghouse and relevant information (e.g., ", "")</f>
        <v xml:space="preserve">In the link above, access organization profiles of those particpating in the FDP Expanded Clearninghouse and relevant information (e.g., </v>
      </c>
      <c r="B7" s="31"/>
      <c r="C7" s="31"/>
      <c r="D7" s="31"/>
      <c r="E7" s="31"/>
      <c r="F7" s="31"/>
      <c r="G7" s="31"/>
      <c r="H7" s="31"/>
      <c r="I7" s="31"/>
      <c r="J7" s="31"/>
      <c r="K7" s="31"/>
      <c r="L7" s="31"/>
      <c r="M7" s="4"/>
      <c r="N7" s="31"/>
      <c r="O7" s="99"/>
      <c r="P7" s="31"/>
      <c r="Q7" s="116"/>
      <c r="R7" s="46"/>
      <c r="S7" s="108"/>
    </row>
    <row r="8" spans="1:21" ht="19.2" customHeight="1" x14ac:dyDescent="0.3">
      <c r="A8" s="110" t="str">
        <f>IF(P3="Yes", "address, contacts, audit information, etc.) required to issue a subaward.", "")</f>
        <v>address, contacts, audit information, etc.) required to issue a subaward.</v>
      </c>
      <c r="B8" s="31"/>
      <c r="C8" s="31"/>
      <c r="D8" s="31"/>
      <c r="E8" s="31"/>
      <c r="F8" s="31"/>
      <c r="G8" s="31"/>
      <c r="H8" s="31"/>
      <c r="I8" s="31"/>
      <c r="J8" s="31"/>
      <c r="K8" s="31"/>
      <c r="L8" s="31"/>
      <c r="M8" s="4"/>
      <c r="N8" s="31"/>
      <c r="O8" s="99"/>
      <c r="P8" s="31"/>
      <c r="Q8" s="116"/>
      <c r="R8" s="46"/>
    </row>
    <row r="9" spans="1:21" ht="10.199999999999999" customHeight="1" thickBot="1" x14ac:dyDescent="0.35">
      <c r="A9" s="110"/>
      <c r="B9" s="31"/>
      <c r="C9" s="31"/>
      <c r="D9" s="31"/>
      <c r="E9" s="31"/>
      <c r="F9" s="31"/>
      <c r="G9" s="31"/>
      <c r="H9" s="31"/>
      <c r="I9" s="31"/>
      <c r="J9" s="31"/>
      <c r="K9" s="31"/>
      <c r="L9" s="31"/>
      <c r="M9" s="4"/>
      <c r="N9" s="31"/>
      <c r="O9" s="99"/>
      <c r="P9" s="31"/>
      <c r="Q9" s="116"/>
      <c r="R9" s="46"/>
    </row>
    <row r="10" spans="1:21" ht="15.6" thickTop="1" thickBot="1" x14ac:dyDescent="0.35">
      <c r="A10" s="112" t="str">
        <f>IF(P3="Yes", "3.  Is the subaward institution listed in the FCOI Clearinghouse?", "")</f>
        <v>3.  Is the subaward institution listed in the FCOI Clearinghouse?</v>
      </c>
      <c r="B10" s="31"/>
      <c r="C10" s="31"/>
      <c r="D10" s="31"/>
      <c r="E10" s="31"/>
      <c r="F10" s="31"/>
      <c r="G10" s="31"/>
      <c r="H10" s="31"/>
      <c r="I10" s="130" t="str">
        <f>IF(P3="Yes", "Financial Conflict Of Interest (FCOI) Clearinghouse", "")</f>
        <v>Financial Conflict Of Interest (FCOI) Clearinghouse</v>
      </c>
      <c r="J10" s="130"/>
      <c r="K10" s="130"/>
      <c r="L10" s="130"/>
      <c r="M10" s="130"/>
      <c r="N10" s="31"/>
      <c r="O10" s="99"/>
      <c r="P10" s="97" t="s">
        <v>1</v>
      </c>
      <c r="Q10" s="117" t="str">
        <f>IF(P3="No","n/a","")</f>
        <v/>
      </c>
      <c r="R10" s="46"/>
    </row>
    <row r="11" spans="1:21" ht="15" thickTop="1" x14ac:dyDescent="0.3">
      <c r="A11" s="113" t="str">
        <f>IF(P3="Yes","For subaward institutions that are not included in the FCOI Clearinghouse, please make sure to check off the appropriate box in the the 'COI Certification'", " ")</f>
        <v>For subaward institutions that are not included in the FCOI Clearinghouse, please make sure to check off the appropriate box in the the 'COI Certification'</v>
      </c>
      <c r="B11" s="4"/>
      <c r="C11" s="4"/>
      <c r="D11" s="4"/>
      <c r="E11" s="4"/>
      <c r="F11" s="4"/>
      <c r="G11" s="4"/>
      <c r="H11" s="4"/>
      <c r="I11" s="4"/>
      <c r="J11" s="4"/>
      <c r="K11" s="4"/>
      <c r="L11" s="4"/>
      <c r="M11" s="4"/>
      <c r="N11" s="4"/>
      <c r="O11" s="4"/>
      <c r="P11" s="4"/>
      <c r="Q11" s="116"/>
      <c r="R11" s="46"/>
    </row>
    <row r="12" spans="1:21" x14ac:dyDescent="0.3">
      <c r="A12" s="113" t="str">
        <f>IF(P3="Yes","section below.The FDP has made this clearinghouse for public use in determining the COI compliance status of a specific institution or entity.", " ")</f>
        <v>section below.The FDP has made this clearinghouse for public use in determining the COI compliance status of a specific institution or entity.</v>
      </c>
      <c r="B12" s="4"/>
      <c r="C12" s="4"/>
      <c r="D12" s="4"/>
      <c r="E12" s="4"/>
      <c r="F12" s="4"/>
      <c r="G12" s="4"/>
      <c r="H12" s="4"/>
      <c r="I12" s="4"/>
      <c r="J12" s="4"/>
      <c r="K12" s="4"/>
      <c r="L12" s="4"/>
      <c r="N12" s="4"/>
      <c r="O12" s="4"/>
      <c r="P12" s="4"/>
      <c r="Q12" s="116"/>
      <c r="R12" s="46"/>
    </row>
    <row r="13" spans="1:21" ht="10.199999999999999" customHeight="1" thickBot="1" x14ac:dyDescent="0.35">
      <c r="A13" s="110"/>
      <c r="B13" s="31"/>
      <c r="C13" s="31"/>
      <c r="D13" s="31"/>
      <c r="E13" s="31"/>
      <c r="F13" s="31"/>
      <c r="G13" s="31"/>
      <c r="H13" s="31"/>
      <c r="I13" s="31"/>
      <c r="J13" s="31"/>
      <c r="K13" s="31"/>
      <c r="L13" s="31"/>
      <c r="M13" s="4"/>
      <c r="N13" s="31"/>
      <c r="O13" s="99"/>
      <c r="P13" s="31"/>
      <c r="Q13" s="116"/>
      <c r="R13" s="46"/>
    </row>
    <row r="14" spans="1:21" ht="15.6" thickTop="1" thickBot="1" x14ac:dyDescent="0.35">
      <c r="A14" s="100" t="str">
        <f>IF(P3="Yes", "4. Is this a foreign (Non U.S. Institution) subaward institution on an NIH grant?", "")</f>
        <v>4. Is this a foreign (Non U.S. Institution) subaward institution on an NIH grant?</v>
      </c>
      <c r="B14" s="4"/>
      <c r="C14" s="4"/>
      <c r="D14" s="4"/>
      <c r="E14" s="4"/>
      <c r="F14" s="4"/>
      <c r="G14" s="4"/>
      <c r="H14" s="4"/>
      <c r="I14" s="4"/>
      <c r="J14" s="4"/>
      <c r="K14" s="4"/>
      <c r="L14" s="4"/>
      <c r="M14" s="118" t="str">
        <f>IF(P3="No","You have indicated in q.1, this is not a DHHS grant. Please change answer here to No.","")</f>
        <v/>
      </c>
      <c r="N14" s="4"/>
      <c r="O14" s="4"/>
      <c r="P14" s="97" t="s">
        <v>1</v>
      </c>
      <c r="Q14" s="117" t="str">
        <f>IF(P3="No","n/a","")</f>
        <v/>
      </c>
    </row>
    <row r="15" spans="1:21" ht="7.8" customHeight="1" thickTop="1" thickBot="1" x14ac:dyDescent="0.35">
      <c r="A15" s="5"/>
      <c r="B15" s="5"/>
      <c r="C15" s="5"/>
      <c r="D15" s="5"/>
      <c r="E15" s="5"/>
      <c r="F15" s="5"/>
      <c r="G15" s="5"/>
      <c r="H15" s="5"/>
      <c r="I15" s="5"/>
      <c r="J15" s="5"/>
      <c r="K15" s="5"/>
      <c r="L15" s="5"/>
      <c r="M15" s="5"/>
      <c r="N15" s="5"/>
      <c r="O15" s="5"/>
      <c r="P15" s="5"/>
      <c r="Q15" s="6"/>
      <c r="U15" s="105"/>
    </row>
    <row r="16" spans="1:21" ht="7.5" customHeight="1" x14ac:dyDescent="0.3">
      <c r="A16" s="4"/>
      <c r="B16" s="4"/>
      <c r="C16" s="4"/>
      <c r="D16" s="4"/>
      <c r="E16" s="4"/>
      <c r="F16" s="4"/>
      <c r="G16" s="4"/>
      <c r="H16" s="4"/>
      <c r="I16" s="4"/>
      <c r="J16" s="4"/>
      <c r="K16" s="4"/>
      <c r="L16" s="4"/>
      <c r="M16" s="4"/>
      <c r="N16" s="4"/>
      <c r="O16" s="4"/>
      <c r="P16" s="4"/>
      <c r="Q16" s="4"/>
    </row>
    <row r="17" spans="1:17" x14ac:dyDescent="0.3">
      <c r="A17" s="7"/>
      <c r="B17" s="7"/>
      <c r="C17" s="7"/>
      <c r="D17" s="8"/>
      <c r="E17" s="8"/>
      <c r="F17" s="7" t="s">
        <v>3</v>
      </c>
      <c r="G17" s="7"/>
      <c r="H17" s="8"/>
      <c r="I17" s="8"/>
      <c r="J17" s="8"/>
      <c r="K17" s="8"/>
      <c r="L17" s="8"/>
      <c r="M17" s="8"/>
      <c r="N17" s="4"/>
      <c r="O17" s="4"/>
      <c r="P17" s="4"/>
      <c r="Q17" s="4"/>
    </row>
    <row r="18" spans="1:17" x14ac:dyDescent="0.3">
      <c r="A18" s="7"/>
      <c r="B18" s="7"/>
      <c r="C18" s="7"/>
      <c r="D18" s="8"/>
      <c r="E18" s="8"/>
      <c r="F18" s="7"/>
      <c r="G18" s="7"/>
      <c r="H18" s="8"/>
      <c r="I18" s="8"/>
      <c r="J18" s="8"/>
      <c r="K18" s="8"/>
      <c r="L18" s="8"/>
      <c r="M18" s="8"/>
      <c r="N18" s="4"/>
      <c r="O18" s="4"/>
      <c r="P18" s="4"/>
      <c r="Q18" s="4"/>
    </row>
    <row r="19" spans="1:17" x14ac:dyDescent="0.3">
      <c r="A19" s="7"/>
      <c r="B19" s="7"/>
      <c r="C19" s="7"/>
      <c r="D19" s="8"/>
      <c r="E19" s="8"/>
      <c r="F19" s="7"/>
      <c r="G19" s="7"/>
      <c r="H19" s="8"/>
      <c r="I19" s="8"/>
      <c r="J19" s="8"/>
      <c r="K19" s="8"/>
      <c r="L19" s="8"/>
      <c r="M19" s="8"/>
      <c r="N19" s="4"/>
      <c r="O19" s="4"/>
      <c r="P19" s="4"/>
      <c r="Q19" s="4"/>
    </row>
    <row r="20" spans="1:17" ht="13.5" customHeight="1" x14ac:dyDescent="0.3">
      <c r="A20" s="7"/>
      <c r="B20" s="7"/>
      <c r="C20" s="7"/>
      <c r="D20" s="8"/>
      <c r="E20" s="8"/>
      <c r="F20" s="8"/>
      <c r="G20" s="8"/>
      <c r="H20" s="8"/>
      <c r="I20" s="8"/>
      <c r="J20" s="8"/>
      <c r="K20" s="8"/>
      <c r="L20" s="8"/>
      <c r="M20" s="8"/>
      <c r="N20" s="4"/>
      <c r="O20" s="4"/>
      <c r="P20" s="4"/>
      <c r="Q20" s="4"/>
    </row>
    <row r="21" spans="1:17" x14ac:dyDescent="0.3">
      <c r="B21" s="9"/>
      <c r="C21" s="9"/>
      <c r="E21" s="9" t="s">
        <v>4</v>
      </c>
      <c r="F21" s="4"/>
      <c r="G21" s="4"/>
      <c r="H21" s="4"/>
      <c r="I21" s="4"/>
      <c r="J21" s="4"/>
      <c r="K21" s="4"/>
      <c r="L21" s="4"/>
      <c r="M21" s="4"/>
      <c r="N21" s="4"/>
      <c r="O21" s="4"/>
      <c r="P21" s="4"/>
      <c r="Q21" s="4"/>
    </row>
    <row r="22" spans="1:17" ht="9" customHeight="1" x14ac:dyDescent="0.3">
      <c r="A22" s="10"/>
      <c r="B22" s="10"/>
      <c r="C22" s="10"/>
      <c r="D22" s="8"/>
      <c r="E22" s="8"/>
      <c r="F22" s="8"/>
      <c r="G22" s="8"/>
      <c r="H22" s="8"/>
      <c r="I22" s="8"/>
      <c r="J22" s="8"/>
      <c r="K22" s="8"/>
      <c r="L22" s="8"/>
      <c r="M22" s="8"/>
      <c r="N22" s="4"/>
      <c r="O22" s="4"/>
      <c r="P22" s="4"/>
      <c r="Q22" s="4"/>
    </row>
    <row r="23" spans="1:17" x14ac:dyDescent="0.3">
      <c r="A23" s="61" t="s">
        <v>5</v>
      </c>
      <c r="B23" s="11"/>
      <c r="C23" s="11"/>
      <c r="D23" s="4"/>
      <c r="E23" s="4"/>
      <c r="F23" s="4"/>
      <c r="G23" s="4"/>
      <c r="H23" s="4"/>
      <c r="I23" s="4"/>
      <c r="J23" s="4"/>
      <c r="K23" s="4"/>
      <c r="L23" s="4"/>
      <c r="M23" s="4"/>
      <c r="N23" s="4"/>
      <c r="O23" s="4"/>
      <c r="P23" s="4"/>
      <c r="Q23" s="4"/>
    </row>
    <row r="24" spans="1:17" x14ac:dyDescent="0.3">
      <c r="A24" s="4" t="s">
        <v>6</v>
      </c>
      <c r="B24" s="4"/>
      <c r="C24" s="4"/>
      <c r="D24" s="4"/>
      <c r="E24" s="4"/>
      <c r="F24" s="4"/>
      <c r="G24" s="4"/>
      <c r="H24" s="4"/>
      <c r="I24" s="4" t="s">
        <v>7</v>
      </c>
      <c r="J24" s="4"/>
      <c r="K24" s="4"/>
      <c r="L24" s="4"/>
      <c r="M24" s="4"/>
      <c r="N24" s="4"/>
      <c r="O24" s="4"/>
      <c r="P24" s="4"/>
      <c r="Q24" s="4"/>
    </row>
    <row r="25" spans="1:17" x14ac:dyDescent="0.3">
      <c r="A25" s="8"/>
      <c r="B25" s="8"/>
      <c r="C25" s="8"/>
      <c r="D25" s="8"/>
      <c r="E25" s="8"/>
      <c r="F25" s="8"/>
      <c r="G25" s="8"/>
      <c r="H25" s="8"/>
      <c r="I25" s="4" t="s">
        <v>8</v>
      </c>
      <c r="J25" s="4"/>
      <c r="K25" s="4"/>
      <c r="L25" s="4"/>
      <c r="M25" s="4"/>
      <c r="N25" s="4"/>
      <c r="O25" s="4"/>
      <c r="P25" s="4"/>
      <c r="Q25" s="4"/>
    </row>
    <row r="26" spans="1:17" x14ac:dyDescent="0.3">
      <c r="A26" s="8"/>
      <c r="B26" s="8"/>
      <c r="C26" s="8"/>
      <c r="D26" s="8"/>
      <c r="E26" s="8"/>
      <c r="F26" s="8"/>
      <c r="G26" s="8"/>
      <c r="H26" s="8"/>
      <c r="I26" s="4" t="s">
        <v>9</v>
      </c>
      <c r="J26" s="4"/>
      <c r="K26" s="4"/>
      <c r="L26" s="4"/>
      <c r="M26" s="4"/>
      <c r="N26" s="4"/>
      <c r="O26" s="4"/>
      <c r="P26" s="4"/>
      <c r="Q26" s="4"/>
    </row>
    <row r="27" spans="1:17" x14ac:dyDescent="0.3">
      <c r="A27" s="4" t="s">
        <v>10</v>
      </c>
      <c r="B27" s="4"/>
      <c r="C27" s="4"/>
      <c r="D27" s="4"/>
      <c r="E27" s="125" t="s">
        <v>47</v>
      </c>
      <c r="F27" s="125"/>
      <c r="G27" s="125"/>
      <c r="H27" s="125"/>
      <c r="I27" s="125"/>
      <c r="J27" s="125"/>
      <c r="K27" s="125"/>
      <c r="L27" s="125"/>
      <c r="M27" s="125"/>
      <c r="N27" s="80"/>
      <c r="O27" s="80"/>
      <c r="P27" s="80"/>
      <c r="Q27" s="4"/>
    </row>
    <row r="28" spans="1:17" x14ac:dyDescent="0.3">
      <c r="A28" s="4"/>
      <c r="B28" s="4"/>
      <c r="C28" s="4"/>
      <c r="D28" s="4"/>
      <c r="E28" s="125" t="s">
        <v>59</v>
      </c>
      <c r="F28" s="125"/>
      <c r="G28" s="125"/>
      <c r="H28" s="125"/>
      <c r="I28" s="125"/>
      <c r="J28" s="125"/>
      <c r="K28" s="125"/>
      <c r="L28" s="125"/>
      <c r="M28" s="125"/>
      <c r="N28" s="80"/>
      <c r="O28" s="80"/>
      <c r="P28" s="80"/>
      <c r="Q28" s="4"/>
    </row>
    <row r="29" spans="1:17" x14ac:dyDescent="0.3">
      <c r="A29" s="4" t="s">
        <v>11</v>
      </c>
      <c r="B29" s="4"/>
      <c r="C29" s="4"/>
      <c r="D29" s="133" t="s">
        <v>48</v>
      </c>
      <c r="E29" s="133"/>
      <c r="F29" s="133"/>
      <c r="G29" s="133"/>
      <c r="H29" s="8"/>
      <c r="I29" s="13" t="s">
        <v>12</v>
      </c>
      <c r="J29" s="12"/>
      <c r="K29" s="12"/>
      <c r="L29" s="12"/>
      <c r="M29" s="12" t="s">
        <v>1</v>
      </c>
      <c r="N29" s="4"/>
      <c r="O29" s="4"/>
      <c r="P29" s="4"/>
      <c r="Q29" s="4"/>
    </row>
    <row r="30" spans="1:17" x14ac:dyDescent="0.3">
      <c r="A30" s="4" t="s">
        <v>13</v>
      </c>
      <c r="B30" s="4"/>
      <c r="C30" s="4"/>
      <c r="D30" s="4"/>
      <c r="E30" s="134" t="s">
        <v>49</v>
      </c>
      <c r="F30" s="134"/>
      <c r="G30" s="134"/>
      <c r="H30" s="134"/>
      <c r="I30" s="134"/>
      <c r="J30" s="134"/>
      <c r="K30" s="134"/>
      <c r="L30" s="134"/>
      <c r="M30" s="134"/>
      <c r="N30" s="31"/>
      <c r="O30" s="31"/>
      <c r="P30" s="31"/>
      <c r="Q30" s="4"/>
    </row>
    <row r="31" spans="1:17" x14ac:dyDescent="0.3">
      <c r="A31" s="4" t="s">
        <v>14</v>
      </c>
      <c r="B31" s="4"/>
      <c r="C31" s="4"/>
      <c r="D31" s="4"/>
      <c r="E31" s="4"/>
      <c r="F31" s="125" t="s">
        <v>50</v>
      </c>
      <c r="G31" s="125"/>
      <c r="H31" s="125"/>
      <c r="I31" s="125"/>
      <c r="J31" s="125"/>
      <c r="K31" s="125"/>
      <c r="L31" s="125"/>
      <c r="M31" s="125"/>
      <c r="N31" s="31"/>
      <c r="O31" s="31"/>
      <c r="P31" s="31"/>
      <c r="Q31" s="4"/>
    </row>
    <row r="32" spans="1:17" x14ac:dyDescent="0.3">
      <c r="A32" s="68" t="s">
        <v>15</v>
      </c>
      <c r="B32" s="68"/>
      <c r="C32" s="136" t="s">
        <v>1</v>
      </c>
      <c r="D32" s="136"/>
      <c r="E32" s="12" t="s">
        <v>16</v>
      </c>
      <c r="F32" s="31"/>
      <c r="G32" s="125" t="s">
        <v>51</v>
      </c>
      <c r="H32" s="125"/>
      <c r="I32" s="125"/>
      <c r="J32" s="125"/>
      <c r="K32" s="125"/>
      <c r="L32" s="125"/>
      <c r="M32" s="125"/>
      <c r="N32" s="12"/>
      <c r="O32" s="12"/>
      <c r="P32" s="12"/>
      <c r="Q32" s="4"/>
    </row>
    <row r="33" spans="1:17" x14ac:dyDescent="0.3">
      <c r="A33" s="14"/>
      <c r="B33" s="14"/>
      <c r="C33" s="62"/>
      <c r="D33" s="62"/>
      <c r="E33" s="15"/>
      <c r="F33" s="21"/>
      <c r="G33" s="15"/>
      <c r="H33" s="15"/>
      <c r="I33" s="17"/>
      <c r="J33" s="15"/>
      <c r="K33" s="15"/>
      <c r="L33" s="15"/>
      <c r="M33" s="18"/>
      <c r="N33" s="4"/>
      <c r="O33" s="21"/>
      <c r="P33" s="21"/>
      <c r="Q33" s="4"/>
    </row>
    <row r="34" spans="1:17" x14ac:dyDescent="0.3">
      <c r="A34" s="61" t="s">
        <v>17</v>
      </c>
      <c r="B34" s="70"/>
      <c r="C34" s="71"/>
      <c r="D34" s="71"/>
      <c r="E34" s="72"/>
      <c r="F34" s="73"/>
      <c r="G34" s="72"/>
      <c r="H34" s="72"/>
      <c r="I34" s="74"/>
      <c r="J34" s="72"/>
      <c r="K34" s="72"/>
      <c r="L34" s="72"/>
      <c r="M34" s="75"/>
      <c r="N34" s="4"/>
      <c r="O34" s="4"/>
      <c r="P34" s="4"/>
      <c r="Q34" s="4"/>
    </row>
    <row r="35" spans="1:17" ht="21" customHeight="1" x14ac:dyDescent="0.3">
      <c r="A35" s="19" t="s">
        <v>6</v>
      </c>
      <c r="B35" s="11"/>
      <c r="C35" s="11"/>
      <c r="D35" s="4"/>
      <c r="E35" s="4"/>
      <c r="F35" s="124" t="s">
        <v>52</v>
      </c>
      <c r="G35" s="124"/>
      <c r="H35" s="124"/>
      <c r="I35" s="124"/>
      <c r="J35" s="124"/>
      <c r="K35" s="124"/>
      <c r="L35" s="124"/>
      <c r="M35" s="124"/>
      <c r="N35" s="4"/>
      <c r="O35" s="4"/>
      <c r="P35" s="4"/>
      <c r="Q35" s="4"/>
    </row>
    <row r="36" spans="1:17" x14ac:dyDescent="0.3">
      <c r="A36" s="127"/>
      <c r="B36" s="127"/>
      <c r="C36" s="127"/>
      <c r="D36" s="127"/>
      <c r="E36" s="127"/>
      <c r="F36" s="127"/>
      <c r="G36" s="127"/>
      <c r="H36" s="127"/>
      <c r="I36" s="127"/>
      <c r="J36" s="127"/>
      <c r="K36" s="127"/>
      <c r="L36" s="127"/>
      <c r="M36" s="127"/>
      <c r="N36" s="4"/>
      <c r="O36" s="4"/>
      <c r="P36" s="4"/>
      <c r="Q36" s="4"/>
    </row>
    <row r="37" spans="1:17" x14ac:dyDescent="0.3">
      <c r="A37" s="127"/>
      <c r="B37" s="127"/>
      <c r="C37" s="127"/>
      <c r="D37" s="127"/>
      <c r="E37" s="127"/>
      <c r="F37" s="127"/>
      <c r="G37" s="127"/>
      <c r="H37" s="127"/>
      <c r="I37" s="127"/>
      <c r="J37" s="127"/>
      <c r="K37" s="127"/>
      <c r="L37" s="127"/>
      <c r="M37" s="127"/>
      <c r="N37" s="4"/>
      <c r="O37" s="4"/>
      <c r="P37" s="4"/>
      <c r="Q37" s="4"/>
    </row>
    <row r="38" spans="1:17" x14ac:dyDescent="0.3">
      <c r="A38" s="131"/>
      <c r="B38" s="131"/>
      <c r="C38" s="131"/>
      <c r="D38" s="131"/>
      <c r="E38" s="131"/>
      <c r="F38" s="131"/>
      <c r="G38" s="131"/>
      <c r="H38" s="131"/>
      <c r="I38" s="131"/>
      <c r="J38" s="131"/>
      <c r="K38" s="131"/>
      <c r="L38" s="131"/>
      <c r="M38" s="131"/>
      <c r="N38" s="4"/>
      <c r="O38" s="4"/>
      <c r="P38" s="4"/>
      <c r="Q38" s="4"/>
    </row>
    <row r="39" spans="1:17" x14ac:dyDescent="0.3">
      <c r="A39" s="36" t="s">
        <v>61</v>
      </c>
      <c r="B39" s="36"/>
      <c r="C39" s="126" t="s">
        <v>60</v>
      </c>
      <c r="D39" s="126"/>
      <c r="E39" s="126"/>
      <c r="F39" s="126"/>
      <c r="G39" s="126"/>
      <c r="H39" s="8"/>
      <c r="I39" s="20" t="s">
        <v>18</v>
      </c>
      <c r="J39" s="12"/>
      <c r="K39" s="12"/>
      <c r="L39" s="12"/>
      <c r="M39" s="12" t="s">
        <v>1</v>
      </c>
      <c r="N39" s="4"/>
      <c r="O39" s="4"/>
      <c r="P39" s="4"/>
      <c r="Q39" s="4"/>
    </row>
    <row r="40" spans="1:17" x14ac:dyDescent="0.3">
      <c r="A40" s="68" t="s">
        <v>19</v>
      </c>
      <c r="B40" s="68"/>
      <c r="C40" s="68"/>
      <c r="D40" s="31"/>
      <c r="E40" s="125" t="s">
        <v>53</v>
      </c>
      <c r="F40" s="125"/>
      <c r="G40" s="125"/>
      <c r="H40" s="125"/>
      <c r="I40" s="125"/>
      <c r="J40" s="125"/>
      <c r="K40" s="68"/>
      <c r="L40" s="31"/>
      <c r="M40" s="31"/>
      <c r="N40" s="21"/>
      <c r="O40" s="4"/>
      <c r="P40" s="4"/>
      <c r="Q40" s="4"/>
    </row>
    <row r="41" spans="1:17" x14ac:dyDescent="0.3">
      <c r="A41" s="14"/>
      <c r="B41" s="14"/>
      <c r="C41" s="14"/>
      <c r="D41" s="21"/>
      <c r="E41" s="15"/>
      <c r="F41" s="15"/>
      <c r="G41" s="15"/>
      <c r="H41" s="22"/>
      <c r="I41" s="16"/>
      <c r="J41" s="14"/>
      <c r="K41" s="14"/>
      <c r="L41" s="21"/>
      <c r="M41" s="16"/>
      <c r="N41" s="31"/>
      <c r="O41" s="21"/>
      <c r="P41" s="21"/>
      <c r="Q41" s="4"/>
    </row>
    <row r="42" spans="1:17" ht="21" customHeight="1" x14ac:dyDescent="0.3">
      <c r="A42" s="4" t="s">
        <v>20</v>
      </c>
      <c r="B42" s="4"/>
      <c r="C42" s="4"/>
      <c r="D42" s="4"/>
      <c r="E42" s="4"/>
      <c r="F42" s="4"/>
      <c r="G42" s="123" t="s">
        <v>1</v>
      </c>
      <c r="H42" s="123"/>
      <c r="I42" s="23"/>
      <c r="J42" s="24"/>
      <c r="K42" s="4"/>
      <c r="L42" s="4"/>
      <c r="M42" s="4"/>
      <c r="N42" s="4"/>
      <c r="O42" s="4"/>
      <c r="P42" s="4"/>
      <c r="Q42" s="4"/>
    </row>
    <row r="43" spans="1:17" ht="20.25" customHeight="1" x14ac:dyDescent="0.3">
      <c r="B43" s="25"/>
      <c r="C43" s="25"/>
      <c r="D43" s="4" t="str">
        <f>IF(AND($C$32="PROJECT",$G$42="No"),$H$84,IF(AND($C$32="PROJECT",$G$42="Yes")," ",IF(AND($C$32="BUDGET",$G$42="No"),$H$85,IF(AND($C$32="BUDGET",$G$42="Yes"),$H$85,"  "))))</f>
        <v xml:space="preserve">  </v>
      </c>
      <c r="F43" s="26"/>
      <c r="H43" s="4"/>
      <c r="I43" s="4"/>
      <c r="J43" s="27" t="s">
        <v>45</v>
      </c>
      <c r="K43" s="4" t="str">
        <f>IF(AND($C$32="PROJECT",$G$42="No"),$K$85,IF(AND($C$32="PROJECT",$G$42="Yes"),K85,IF(AND($C$32="BUDGET",$G$42="No"), " ",IF(AND($C$32="BUDGET",$G$42="Yes")," ","  "))))</f>
        <v xml:space="preserve">  </v>
      </c>
      <c r="L43" s="4"/>
      <c r="M43" s="4"/>
      <c r="N43" s="4"/>
      <c r="P43" s="4"/>
      <c r="Q43" s="4"/>
    </row>
    <row r="44" spans="1:17" x14ac:dyDescent="0.3">
      <c r="A44" s="4"/>
      <c r="B44" s="4"/>
      <c r="C44" s="4"/>
      <c r="D44" s="4"/>
      <c r="E44" s="4"/>
      <c r="F44" s="59" t="str">
        <f>IF(AND($C$32="PROJECT",$G$42="No"), "$",IF(AND($C$32="PROJECT",$G$42="Yes")," ",IF(AND($C$32="BUDGET",$G$42="No"),"$",IF(AND($C$32="BUDGET",$G$42="Yes"),"$ ","  "))))</f>
        <v xml:space="preserve">  </v>
      </c>
      <c r="G44" s="4"/>
      <c r="H44" s="4"/>
      <c r="I44" s="4"/>
      <c r="J44" s="4"/>
      <c r="K44" s="59" t="str">
        <f>IF($C$32="PROJECT", "$",IF($C$32="BUDGET", "  ",IF($C$32="--select one--", "  ")))</f>
        <v xml:space="preserve">  </v>
      </c>
      <c r="L44" s="4"/>
      <c r="M44" s="4"/>
      <c r="N44" s="4"/>
      <c r="P44" s="4"/>
      <c r="Q44" s="4"/>
    </row>
    <row r="45" spans="1:17" x14ac:dyDescent="0.3">
      <c r="A45" s="27" t="str">
        <f>IF($G$42="No", "DIRECT COSTS", " ")</f>
        <v xml:space="preserve"> </v>
      </c>
      <c r="B45" s="4"/>
      <c r="C45" s="4"/>
      <c r="D45" s="8"/>
      <c r="E45" s="8"/>
      <c r="F45" s="95" t="s">
        <v>54</v>
      </c>
      <c r="G45" s="30"/>
      <c r="H45" s="8"/>
      <c r="I45" s="29"/>
      <c r="J45" s="30"/>
      <c r="K45" s="137" t="s">
        <v>54</v>
      </c>
      <c r="L45" s="137"/>
      <c r="M45" s="8"/>
      <c r="N45" s="4"/>
      <c r="O45" s="4"/>
      <c r="P45" s="4"/>
      <c r="Q45" s="4"/>
    </row>
    <row r="46" spans="1:17" x14ac:dyDescent="0.3">
      <c r="A46" s="63" t="str">
        <f>IF($G$42="No","INDIRECT COSTS"," ")</f>
        <v xml:space="preserve"> </v>
      </c>
      <c r="B46" s="31"/>
      <c r="C46" s="31"/>
      <c r="D46" s="12"/>
      <c r="E46" s="12"/>
      <c r="F46" s="95" t="s">
        <v>54</v>
      </c>
      <c r="G46" s="33"/>
      <c r="H46" s="12"/>
      <c r="I46" s="32"/>
      <c r="J46" s="33"/>
      <c r="K46" s="137" t="s">
        <v>54</v>
      </c>
      <c r="L46" s="137"/>
      <c r="M46" s="12"/>
      <c r="N46" s="4"/>
      <c r="O46" s="4"/>
      <c r="P46" s="4"/>
      <c r="Q46" s="4"/>
    </row>
    <row r="47" spans="1:17" x14ac:dyDescent="0.3">
      <c r="A47" s="63" t="str">
        <f>IF($G$42="Yes","TOTAL COSTS PER","TOTAL COSTS")</f>
        <v>TOTAL COSTS</v>
      </c>
      <c r="B47" s="31"/>
      <c r="C47" s="31"/>
      <c r="D47" s="12"/>
      <c r="E47" s="12"/>
      <c r="F47" s="95" t="s">
        <v>54</v>
      </c>
      <c r="G47" s="33"/>
      <c r="H47" s="12"/>
      <c r="I47" s="32"/>
      <c r="J47" s="33"/>
      <c r="K47" s="137" t="s">
        <v>54</v>
      </c>
      <c r="L47" s="137"/>
      <c r="M47" s="12"/>
      <c r="N47" s="4"/>
      <c r="O47" s="4"/>
      <c r="P47" s="4"/>
      <c r="Q47" s="4"/>
    </row>
    <row r="48" spans="1:17" x14ac:dyDescent="0.3">
      <c r="A48" s="81" t="str">
        <f>IF($G$42="Yes","MILESTONE/SUBJECT", "  ")</f>
        <v xml:space="preserve">  </v>
      </c>
      <c r="B48" s="21"/>
      <c r="C48" s="21"/>
      <c r="D48" s="21"/>
      <c r="E48" s="21"/>
      <c r="F48" s="34"/>
      <c r="G48" s="35"/>
      <c r="H48" s="21"/>
      <c r="I48" s="34"/>
      <c r="J48" s="82"/>
      <c r="K48" s="15"/>
      <c r="L48" s="15"/>
      <c r="M48" s="15"/>
      <c r="N48" s="8"/>
      <c r="O48" s="15"/>
      <c r="P48" s="15"/>
      <c r="Q48" s="4"/>
    </row>
    <row r="49" spans="1:17" x14ac:dyDescent="0.3">
      <c r="A49" s="31"/>
      <c r="B49" s="31"/>
      <c r="C49" s="31"/>
      <c r="D49" s="31"/>
      <c r="E49" s="31"/>
      <c r="F49" s="37"/>
      <c r="G49" s="38"/>
      <c r="H49" s="31"/>
      <c r="I49" s="37"/>
      <c r="J49" s="38"/>
      <c r="K49" s="31"/>
      <c r="L49" s="31"/>
      <c r="M49" s="31"/>
      <c r="N49" s="4"/>
      <c r="O49" s="4"/>
      <c r="P49" s="4"/>
      <c r="Q49" s="4"/>
    </row>
    <row r="50" spans="1:17" x14ac:dyDescent="0.3">
      <c r="A50" s="36" t="s">
        <v>22</v>
      </c>
      <c r="B50" s="31"/>
      <c r="C50" s="31"/>
      <c r="D50" s="31"/>
      <c r="E50" s="31"/>
      <c r="F50" s="37"/>
      <c r="G50" s="38"/>
      <c r="H50" s="31"/>
      <c r="I50" s="37"/>
      <c r="J50" s="38"/>
      <c r="K50" s="31"/>
      <c r="L50" s="31"/>
      <c r="N50" s="4"/>
      <c r="O50" s="4"/>
      <c r="P50" s="4"/>
      <c r="Q50" s="4"/>
    </row>
    <row r="51" spans="1:17" x14ac:dyDescent="0.3">
      <c r="A51" s="36" t="s">
        <v>23</v>
      </c>
      <c r="B51" s="39"/>
      <c r="C51" s="39"/>
      <c r="E51" s="138" t="s">
        <v>1</v>
      </c>
      <c r="F51" s="138"/>
      <c r="G51" s="138"/>
      <c r="H51" s="138"/>
      <c r="I51" s="138"/>
      <c r="J51" s="138"/>
      <c r="K51" s="138"/>
      <c r="L51" s="138"/>
      <c r="M51" s="138"/>
      <c r="N51" s="4"/>
      <c r="O51" s="4"/>
      <c r="P51" s="40"/>
      <c r="Q51" s="4"/>
    </row>
    <row r="52" spans="1:17" x14ac:dyDescent="0.3">
      <c r="A52" s="76" t="s">
        <v>24</v>
      </c>
      <c r="B52" s="77"/>
      <c r="C52" s="77"/>
      <c r="D52" s="78"/>
      <c r="E52" s="77"/>
      <c r="F52" s="78"/>
      <c r="G52" s="78"/>
      <c r="H52" s="77"/>
      <c r="I52" s="78"/>
      <c r="J52" s="77"/>
      <c r="K52" s="77"/>
      <c r="L52" s="77"/>
      <c r="M52" s="77"/>
      <c r="N52" s="4"/>
      <c r="O52" s="4"/>
      <c r="P52" s="4"/>
      <c r="Q52" s="4"/>
    </row>
    <row r="53" spans="1:17" x14ac:dyDescent="0.3">
      <c r="A53" s="41"/>
      <c r="B53" s="42"/>
      <c r="C53" s="42"/>
      <c r="D53" s="43"/>
      <c r="E53" s="42"/>
      <c r="F53" s="43"/>
      <c r="G53" s="43"/>
      <c r="H53" s="42"/>
      <c r="I53" s="44"/>
      <c r="J53" s="42"/>
      <c r="K53" s="42"/>
      <c r="L53" s="42"/>
      <c r="M53" s="42"/>
      <c r="N53" s="4"/>
      <c r="O53" s="21"/>
      <c r="P53" s="21"/>
      <c r="Q53" s="4"/>
    </row>
    <row r="54" spans="1:17" x14ac:dyDescent="0.3">
      <c r="A54" s="76"/>
      <c r="B54" s="77"/>
      <c r="C54" s="77"/>
      <c r="D54" s="78"/>
      <c r="E54" s="77"/>
      <c r="F54" s="78"/>
      <c r="G54" s="78"/>
      <c r="H54" s="77"/>
      <c r="I54" s="79"/>
      <c r="J54" s="77"/>
      <c r="K54" s="77"/>
      <c r="L54" s="77"/>
      <c r="M54" s="77"/>
      <c r="N54" s="4"/>
      <c r="O54" s="31"/>
      <c r="P54" s="31"/>
      <c r="Q54" s="4"/>
    </row>
    <row r="55" spans="1:17" ht="29.25" customHeight="1" x14ac:dyDescent="0.3">
      <c r="A55" s="122" t="str">
        <f>IF(P3="Yes","Certification of Compliance with PHS Financial Conflict of Interest (COI) Requirements 42 CFR Part 50, Subpart F, entitled “Responsibility of Applicants for Promoting Objectivity in Research” Effective 8/24/12"," ")</f>
        <v>Certification of Compliance with PHS Financial Conflict of Interest (COI) Requirements 42 CFR Part 50, Subpart F, entitled “Responsibility of Applicants for Promoting Objectivity in Research” Effective 8/24/12</v>
      </c>
      <c r="B55" s="122"/>
      <c r="C55" s="122"/>
      <c r="D55" s="122"/>
      <c r="E55" s="122"/>
      <c r="F55" s="122"/>
      <c r="G55" s="122"/>
      <c r="H55" s="122"/>
      <c r="I55" s="122"/>
      <c r="J55" s="122"/>
      <c r="K55" s="122"/>
      <c r="L55" s="122"/>
      <c r="M55" s="122"/>
      <c r="N55" s="4"/>
      <c r="O55" s="4"/>
      <c r="P55" s="4"/>
      <c r="Q55" s="4"/>
    </row>
    <row r="56" spans="1:17" ht="27" customHeight="1" x14ac:dyDescent="0.3">
      <c r="A56" s="19" t="str">
        <f>IF(P3="Yes","If your institution is not included on the FDP website listed above, check the appropriate response."," ")</f>
        <v>If your institution is not included on the FDP website listed above, check the appropriate response.</v>
      </c>
      <c r="B56" s="19"/>
      <c r="C56" s="19"/>
      <c r="D56" s="66"/>
      <c r="E56" s="4"/>
      <c r="F56" s="4"/>
      <c r="G56" s="4"/>
      <c r="H56" s="4"/>
      <c r="I56" s="4"/>
      <c r="J56" s="4"/>
      <c r="K56" s="4"/>
      <c r="L56" s="4"/>
      <c r="M56" s="4"/>
      <c r="N56" s="4"/>
      <c r="O56" s="4"/>
      <c r="P56" s="4"/>
      <c r="Q56" s="4"/>
    </row>
    <row r="57" spans="1:17" x14ac:dyDescent="0.3">
      <c r="A57" s="96"/>
      <c r="B57" s="27" t="str">
        <f>IF( P3="Yes", "My institution is compliant.", " ")</f>
        <v>My institution is compliant.</v>
      </c>
      <c r="C57" s="4"/>
      <c r="D57" s="67"/>
      <c r="E57" s="4"/>
      <c r="F57" s="4"/>
      <c r="G57" s="4"/>
      <c r="H57" s="4"/>
      <c r="I57" s="4"/>
      <c r="J57" s="4"/>
      <c r="K57" s="4"/>
      <c r="L57" s="4"/>
      <c r="M57" s="4"/>
      <c r="N57" s="4"/>
      <c r="O57" s="4"/>
      <c r="P57" s="4"/>
      <c r="Q57" s="4"/>
    </row>
    <row r="58" spans="1:17" ht="5.25" customHeight="1" x14ac:dyDescent="0.3">
      <c r="A58" s="31"/>
      <c r="B58" s="31"/>
      <c r="C58" s="31"/>
      <c r="D58" s="4"/>
      <c r="E58" s="4"/>
      <c r="F58" s="4"/>
      <c r="G58" s="4"/>
      <c r="H58" s="4"/>
      <c r="I58" s="4"/>
      <c r="J58" s="4"/>
      <c r="K58" s="4"/>
      <c r="L58" s="4"/>
      <c r="M58" s="4"/>
      <c r="N58" s="4"/>
      <c r="O58" s="4"/>
      <c r="P58" s="4"/>
      <c r="Q58" s="4"/>
    </row>
    <row r="59" spans="1:17" ht="13.5" customHeight="1" x14ac:dyDescent="0.3">
      <c r="A59" s="96"/>
      <c r="B59" s="27" t="str">
        <f>IF(P3="Yes","My institution agrees to comply with ISMMS COI policy.  Each investigator, defined as a person"," ")</f>
        <v>My institution agrees to comply with ISMMS COI policy.  Each investigator, defined as a person</v>
      </c>
      <c r="C59" s="4"/>
      <c r="D59" s="4"/>
      <c r="E59" s="4"/>
      <c r="F59" s="4"/>
      <c r="G59" s="4"/>
      <c r="H59" s="4"/>
      <c r="I59" s="4"/>
      <c r="J59" s="4"/>
      <c r="K59" s="4"/>
      <c r="L59" s="4"/>
      <c r="M59" s="4"/>
      <c r="N59" s="4"/>
      <c r="O59" s="4"/>
      <c r="P59" s="4"/>
      <c r="Q59" s="4"/>
    </row>
    <row r="60" spans="1:17" ht="46.5" customHeight="1" x14ac:dyDescent="0.3">
      <c r="A60" s="21"/>
      <c r="B60" s="135" t="str">
        <f>IF(P3="Yes","responsible for the design, conduct, or reporting of research regardless of title or position, shall complete the education presentation and disclosure form.  Any potential conflicts shall be managed through a plan formulated by ISMMS."," ")</f>
        <v>responsible for the design, conduct, or reporting of research regardless of title or position, shall complete the education presentation and disclosure form.  Any potential conflicts shall be managed through a plan formulated by ISMMS.</v>
      </c>
      <c r="C60" s="135"/>
      <c r="D60" s="135"/>
      <c r="E60" s="135"/>
      <c r="F60" s="135"/>
      <c r="G60" s="135"/>
      <c r="H60" s="135"/>
      <c r="I60" s="135"/>
      <c r="J60" s="135"/>
      <c r="K60" s="135"/>
      <c r="L60" s="135"/>
      <c r="M60" s="135"/>
      <c r="N60" s="4"/>
      <c r="O60" s="21"/>
      <c r="P60" s="21"/>
      <c r="Q60" s="4"/>
    </row>
    <row r="61" spans="1:17" x14ac:dyDescent="0.3">
      <c r="A61" s="31"/>
      <c r="B61" s="101"/>
      <c r="C61" s="101"/>
      <c r="D61" s="101"/>
      <c r="E61" s="101"/>
      <c r="F61" s="101"/>
      <c r="G61" s="101"/>
      <c r="H61" s="101"/>
      <c r="I61" s="101"/>
      <c r="J61" s="101"/>
      <c r="K61" s="101"/>
      <c r="L61" s="101"/>
      <c r="M61" s="101"/>
      <c r="N61" s="4"/>
      <c r="O61" s="31"/>
      <c r="P61" s="31"/>
      <c r="Q61" s="4"/>
    </row>
    <row r="62" spans="1:17" x14ac:dyDescent="0.3">
      <c r="A62" s="132" t="str">
        <f>IF(P14="Yes","Foreign (Non U.S.) Subaward on NIH Grants"," ")</f>
        <v xml:space="preserve"> </v>
      </c>
      <c r="B62" s="132"/>
      <c r="C62" s="132"/>
      <c r="D62" s="132"/>
      <c r="E62" s="132"/>
      <c r="F62" s="132"/>
      <c r="G62" s="132"/>
      <c r="H62" s="132"/>
      <c r="I62" s="132"/>
      <c r="J62" s="132"/>
      <c r="K62" s="132"/>
      <c r="L62" s="132"/>
      <c r="M62" s="132"/>
      <c r="N62" s="4"/>
      <c r="O62" s="31"/>
      <c r="P62" s="31"/>
      <c r="Q62" s="4"/>
    </row>
    <row r="63" spans="1:17" ht="28.8" customHeight="1" x14ac:dyDescent="0.3">
      <c r="A63" s="129" t="str">
        <f>IF(P14="Yes","I confirm as the Signing Official for a foreign subaward on an NIH grant, my Institution will provide access to copies of all lab notebooks, all data, and all documentation that supports the research outcomes as described in the progress report, to the"," ")</f>
        <v xml:space="preserve"> </v>
      </c>
      <c r="B63" s="129"/>
      <c r="C63" s="129"/>
      <c r="D63" s="129"/>
      <c r="E63" s="129"/>
      <c r="F63" s="129"/>
      <c r="G63" s="129"/>
      <c r="H63" s="129"/>
      <c r="I63" s="129"/>
      <c r="J63" s="129"/>
      <c r="K63" s="129"/>
      <c r="L63" s="129"/>
      <c r="M63" s="129"/>
      <c r="N63" s="129"/>
      <c r="O63" s="129"/>
      <c r="P63" s="31"/>
      <c r="Q63" s="4"/>
    </row>
    <row r="64" spans="1:17" ht="28.8" customHeight="1" x14ac:dyDescent="0.3">
      <c r="A64" s="129" t="str">
        <f>IF(P14="Yes","primary recipient with a frequency of no less than once per year, in alignment with the timing requirements for the Research Performance Progress Report submission. Such access may be entirely electronic, but will be via a method"," ")</f>
        <v xml:space="preserve"> </v>
      </c>
      <c r="B64" s="129"/>
      <c r="C64" s="129"/>
      <c r="D64" s="129"/>
      <c r="E64" s="129"/>
      <c r="F64" s="129"/>
      <c r="G64" s="129"/>
      <c r="H64" s="129"/>
      <c r="I64" s="129"/>
      <c r="J64" s="129"/>
      <c r="K64" s="129"/>
      <c r="L64" s="129"/>
      <c r="M64" s="129"/>
      <c r="N64" s="120"/>
      <c r="O64" s="39"/>
      <c r="P64" s="31"/>
      <c r="Q64" s="4"/>
    </row>
    <row r="65" spans="1:19" x14ac:dyDescent="0.3">
      <c r="A65" s="129" t="str">
        <f>IF(P14="Yes","determined by the Prime Institution."," ")</f>
        <v xml:space="preserve"> </v>
      </c>
      <c r="B65" s="129"/>
      <c r="C65" s="129"/>
      <c r="D65" s="129"/>
      <c r="E65" s="129"/>
      <c r="F65" s="129"/>
      <c r="G65" s="129"/>
      <c r="H65" s="129"/>
      <c r="I65" s="129"/>
      <c r="J65" s="129"/>
      <c r="K65" s="129"/>
      <c r="L65" s="129"/>
      <c r="M65" s="129"/>
      <c r="N65" s="4"/>
      <c r="O65" s="31"/>
      <c r="P65" s="31"/>
      <c r="Q65" s="4"/>
    </row>
    <row r="66" spans="1:19" x14ac:dyDescent="0.3">
      <c r="A66" s="128" t="str">
        <f>IF(P14="Yes","I further confirm personal data will be redacted by foreign subrecipient to comply with regulations set forth by the"," ")</f>
        <v xml:space="preserve"> </v>
      </c>
      <c r="B66" s="128"/>
      <c r="C66" s="128"/>
      <c r="D66" s="128"/>
      <c r="E66" s="128"/>
      <c r="F66" s="128"/>
      <c r="G66" s="128"/>
      <c r="H66" s="128"/>
      <c r="I66" s="128"/>
      <c r="J66" s="128"/>
      <c r="K66" s="128"/>
      <c r="L66" s="128"/>
      <c r="M66" s="128"/>
      <c r="N66" s="4"/>
      <c r="O66" s="31"/>
      <c r="P66" s="31"/>
      <c r="Q66" s="4"/>
    </row>
    <row r="67" spans="1:19" x14ac:dyDescent="0.3">
      <c r="A67" s="128" t="str">
        <f>IF(P14="Yes","subrecipient’s applicable local data laws."," ")</f>
        <v xml:space="preserve"> </v>
      </c>
      <c r="B67" s="128"/>
      <c r="C67" s="128"/>
      <c r="D67" s="128"/>
      <c r="E67" s="128"/>
      <c r="F67" s="128"/>
      <c r="G67" s="128"/>
      <c r="H67" s="128"/>
      <c r="I67" s="128"/>
      <c r="J67" s="128"/>
      <c r="K67" s="128"/>
      <c r="L67" s="128"/>
      <c r="M67" s="128"/>
      <c r="N67" s="4"/>
      <c r="O67" s="31"/>
      <c r="P67" s="31"/>
      <c r="Q67" s="4"/>
    </row>
    <row r="68" spans="1:19" ht="6.6" customHeight="1" x14ac:dyDescent="0.3">
      <c r="A68" s="102"/>
      <c r="B68" s="102"/>
      <c r="C68" s="102"/>
      <c r="D68" s="102"/>
      <c r="E68" s="102"/>
      <c r="F68" s="102"/>
      <c r="G68" s="102"/>
      <c r="H68" s="102"/>
      <c r="I68" s="102"/>
      <c r="J68" s="102"/>
      <c r="K68" s="102"/>
      <c r="L68" s="102"/>
      <c r="M68" s="102"/>
      <c r="N68" s="4"/>
      <c r="O68" s="31"/>
      <c r="P68" s="31"/>
      <c r="Q68" s="4"/>
    </row>
    <row r="69" spans="1:19" ht="12.75" customHeight="1" x14ac:dyDescent="0.3">
      <c r="A69" s="103"/>
      <c r="B69" s="104"/>
      <c r="C69" s="104"/>
      <c r="D69" s="104"/>
      <c r="E69" s="104"/>
      <c r="F69" s="104"/>
      <c r="G69" s="104"/>
      <c r="H69" s="104"/>
      <c r="I69" s="104"/>
      <c r="J69" s="104"/>
      <c r="K69" s="104"/>
      <c r="L69" s="104"/>
      <c r="M69" s="104"/>
      <c r="N69" s="103"/>
      <c r="O69" s="103"/>
      <c r="P69" s="103"/>
      <c r="Q69" s="4"/>
    </row>
    <row r="70" spans="1:19" ht="20.25" customHeight="1" x14ac:dyDescent="0.3">
      <c r="A70" s="45" t="s">
        <v>25</v>
      </c>
      <c r="B70" s="45"/>
      <c r="C70" s="45"/>
      <c r="D70" s="46"/>
      <c r="E70" s="4"/>
      <c r="F70" s="4"/>
      <c r="G70" s="4"/>
      <c r="H70" s="4"/>
      <c r="I70" s="4"/>
      <c r="J70" s="4"/>
      <c r="K70" s="4"/>
      <c r="L70" s="4"/>
      <c r="M70" s="8"/>
      <c r="N70" s="8"/>
      <c r="O70" s="8"/>
      <c r="P70" s="8"/>
      <c r="Q70" s="4"/>
    </row>
    <row r="71" spans="1:19" x14ac:dyDescent="0.3">
      <c r="A71" s="47" t="s">
        <v>26</v>
      </c>
      <c r="B71" s="48"/>
      <c r="C71" s="48"/>
      <c r="D71" s="8" t="s">
        <v>55</v>
      </c>
      <c r="E71" s="8"/>
      <c r="F71" s="8"/>
      <c r="G71" s="4" t="s">
        <v>27</v>
      </c>
      <c r="I71" s="8" t="s">
        <v>57</v>
      </c>
      <c r="J71" s="8"/>
      <c r="K71" s="8"/>
      <c r="L71" s="8"/>
      <c r="M71" s="8"/>
      <c r="N71" s="8"/>
      <c r="O71" s="8"/>
      <c r="P71" s="8"/>
      <c r="Q71" s="4"/>
    </row>
    <row r="72" spans="1:19" x14ac:dyDescent="0.3">
      <c r="A72" s="4" t="s">
        <v>28</v>
      </c>
      <c r="B72" s="8"/>
      <c r="C72" s="8"/>
      <c r="D72" s="8" t="s">
        <v>56</v>
      </c>
      <c r="E72" s="8"/>
      <c r="F72" s="8"/>
      <c r="G72" s="4" t="s">
        <v>29</v>
      </c>
      <c r="H72" s="4"/>
      <c r="I72" s="8" t="s">
        <v>58</v>
      </c>
      <c r="J72" s="8"/>
      <c r="K72" s="8"/>
      <c r="L72" s="8"/>
      <c r="M72" s="8"/>
      <c r="N72" s="8"/>
      <c r="O72" s="8"/>
      <c r="P72" s="8"/>
      <c r="Q72" s="4"/>
    </row>
    <row r="73" spans="1:19" x14ac:dyDescent="0.3">
      <c r="A73" s="8"/>
      <c r="B73" s="8"/>
      <c r="C73" s="8"/>
      <c r="D73" s="8"/>
      <c r="E73" s="8"/>
      <c r="F73" s="8"/>
      <c r="G73" s="8"/>
      <c r="H73" s="8"/>
      <c r="I73" s="8"/>
      <c r="J73" s="8"/>
      <c r="K73" s="8"/>
      <c r="L73" s="8"/>
      <c r="M73" s="8"/>
      <c r="N73" s="8"/>
      <c r="O73" s="8"/>
      <c r="P73" s="8"/>
      <c r="Q73" s="4"/>
      <c r="R73" s="69"/>
      <c r="S73" s="69"/>
    </row>
    <row r="74" spans="1:19" x14ac:dyDescent="0.3">
      <c r="A74" s="4" t="s">
        <v>30</v>
      </c>
      <c r="B74" s="4"/>
      <c r="C74" s="4"/>
      <c r="D74" s="8"/>
      <c r="E74" s="8"/>
      <c r="F74" s="8"/>
      <c r="G74" s="4" t="s">
        <v>31</v>
      </c>
      <c r="H74" s="4"/>
      <c r="I74" s="49">
        <f ca="1">TODAY()</f>
        <v>45438</v>
      </c>
      <c r="J74" s="8"/>
      <c r="K74" s="8"/>
      <c r="L74" s="8"/>
      <c r="M74" s="50"/>
      <c r="N74" s="4"/>
      <c r="O74" s="4"/>
      <c r="P74" s="4"/>
      <c r="Q74" s="4"/>
      <c r="R74" s="69"/>
      <c r="S74" s="69"/>
    </row>
    <row r="75" spans="1:19" x14ac:dyDescent="0.3">
      <c r="A75" s="83"/>
      <c r="B75" s="84"/>
      <c r="C75" s="84"/>
      <c r="D75" s="85" t="str">
        <f>IF(OR($P$3="--select one--", $M$29="--select one--", $C$32="--select one--", $M$39="--select one--", $G$42="--select one--", $E$51="--select one--"), $A$95, "")</f>
        <v xml:space="preserve">Please complete the following "--select one--" section(s): </v>
      </c>
      <c r="E75" s="86"/>
      <c r="F75" s="86"/>
      <c r="G75" s="84"/>
      <c r="H75" s="84"/>
      <c r="I75" s="87"/>
      <c r="J75" s="86"/>
      <c r="K75" s="86"/>
      <c r="L75" s="86"/>
      <c r="M75" s="88"/>
      <c r="N75" s="4"/>
      <c r="O75" s="4"/>
      <c r="P75" s="4"/>
      <c r="Q75" s="4"/>
      <c r="R75" s="69"/>
      <c r="S75" s="69"/>
    </row>
    <row r="76" spans="1:19" x14ac:dyDescent="0.3">
      <c r="A76" s="89" t="str">
        <f>IF($P$3="--select one--", $A$3, "")</f>
        <v/>
      </c>
      <c r="B76" s="84"/>
      <c r="C76" s="84"/>
      <c r="D76" s="86"/>
      <c r="E76" s="86"/>
      <c r="F76" s="86"/>
      <c r="G76" s="84"/>
      <c r="H76" s="90"/>
      <c r="I76" s="87"/>
      <c r="J76" s="86"/>
      <c r="K76" s="86"/>
      <c r="L76" s="86"/>
      <c r="M76" s="88"/>
      <c r="N76" s="4"/>
      <c r="O76" s="4"/>
      <c r="P76" s="4"/>
      <c r="Q76" s="4"/>
      <c r="R76" s="69"/>
      <c r="S76" s="69"/>
    </row>
    <row r="77" spans="1:19" x14ac:dyDescent="0.3">
      <c r="A77" s="91" t="str">
        <f>IF($C$32="--select one--", "PROPOSED PERIOD DATES", " ")</f>
        <v>PROPOSED PERIOD DATES</v>
      </c>
      <c r="B77" s="91"/>
      <c r="C77" s="91"/>
      <c r="D77" s="91"/>
      <c r="E77" s="91"/>
      <c r="F77" s="91"/>
      <c r="G77" s="91" t="str">
        <f>IF($G$42="--select one--", $A$42, " ")</f>
        <v>BUDGET PER MILESTONE/ SUBJECT?</v>
      </c>
      <c r="H77" s="91"/>
      <c r="I77" s="91"/>
      <c r="J77" s="91"/>
      <c r="K77" s="93"/>
      <c r="L77" s="91"/>
      <c r="M77" s="92"/>
      <c r="N77" s="4"/>
      <c r="O77" s="4"/>
      <c r="P77" s="4"/>
      <c r="Q77" s="4"/>
    </row>
    <row r="78" spans="1:19" x14ac:dyDescent="0.3">
      <c r="A78" s="91" t="str">
        <f>IF($E$51="--select one--", "'The appropriate programmatic and administrative personnel' certification statement", " ")</f>
        <v>'The appropriate programmatic and administrative personnel' certification statement</v>
      </c>
      <c r="B78" s="91"/>
      <c r="C78" s="91"/>
      <c r="D78" s="91"/>
      <c r="E78" s="91"/>
      <c r="F78" s="91"/>
      <c r="G78" s="91"/>
      <c r="H78" s="91"/>
      <c r="I78" s="91"/>
      <c r="J78" s="91"/>
      <c r="K78" s="91"/>
      <c r="L78" s="91"/>
      <c r="M78" s="92"/>
      <c r="N78" s="8"/>
      <c r="O78" s="8"/>
      <c r="P78" s="8"/>
      <c r="Q78" s="4"/>
    </row>
    <row r="79" spans="1:19" x14ac:dyDescent="0.3">
      <c r="A79" s="64"/>
      <c r="B79" s="63"/>
      <c r="C79" s="63"/>
      <c r="D79" s="63"/>
      <c r="E79" s="63"/>
      <c r="F79" s="63"/>
      <c r="G79" s="63"/>
      <c r="H79" s="63"/>
      <c r="I79" s="63"/>
      <c r="J79" s="63"/>
      <c r="K79" s="63"/>
      <c r="L79" s="63"/>
      <c r="M79" s="50"/>
      <c r="N79" s="8"/>
      <c r="O79" s="8"/>
      <c r="P79" s="51"/>
      <c r="Q79" s="4"/>
    </row>
    <row r="80" spans="1:19" x14ac:dyDescent="0.3">
      <c r="A80" s="31"/>
      <c r="B80" s="31"/>
      <c r="C80" s="31"/>
      <c r="D80" s="31"/>
      <c r="E80" s="31"/>
      <c r="F80" s="31"/>
      <c r="G80" s="31"/>
      <c r="H80" s="31"/>
      <c r="I80" s="31"/>
      <c r="J80" s="31"/>
      <c r="K80" s="31"/>
      <c r="L80" s="31"/>
      <c r="M80" s="121" t="s">
        <v>65</v>
      </c>
      <c r="N80" s="4"/>
      <c r="O80" s="4"/>
      <c r="P80" s="4"/>
      <c r="Q80" s="4"/>
    </row>
    <row r="81" spans="1:17" hidden="1" x14ac:dyDescent="0.3">
      <c r="B81" s="52"/>
      <c r="C81" s="52"/>
      <c r="D81" s="52"/>
      <c r="E81" s="52"/>
      <c r="F81" s="52"/>
      <c r="G81" s="52"/>
      <c r="H81" s="52"/>
      <c r="I81" s="52"/>
      <c r="J81" s="52"/>
      <c r="K81" s="52"/>
      <c r="L81" s="52"/>
      <c r="M81" s="52"/>
    </row>
    <row r="82" spans="1:17" hidden="1" x14ac:dyDescent="0.3">
      <c r="A82" s="3" t="s">
        <v>45</v>
      </c>
      <c r="B82" s="52"/>
      <c r="C82" s="52"/>
      <c r="D82" s="52"/>
      <c r="E82" s="52"/>
      <c r="F82" s="52"/>
      <c r="G82" s="52"/>
      <c r="H82" s="52"/>
      <c r="I82" s="52"/>
      <c r="J82" s="52"/>
      <c r="K82" s="52"/>
      <c r="L82" s="52"/>
      <c r="M82" s="52"/>
    </row>
    <row r="83" spans="1:17" hidden="1" x14ac:dyDescent="0.3">
      <c r="A83" s="53" t="s">
        <v>1</v>
      </c>
      <c r="F83" s="53" t="s">
        <v>1</v>
      </c>
      <c r="H83" s="53" t="s">
        <v>1</v>
      </c>
      <c r="K83" s="24" t="s">
        <v>32</v>
      </c>
    </row>
    <row r="84" spans="1:17" hidden="1" x14ac:dyDescent="0.3">
      <c r="A84" s="3" t="s">
        <v>33</v>
      </c>
      <c r="F84" s="3" t="s">
        <v>34</v>
      </c>
      <c r="H84" s="3" t="s">
        <v>35</v>
      </c>
    </row>
    <row r="85" spans="1:17" hidden="1" x14ac:dyDescent="0.3">
      <c r="A85" s="3" t="s">
        <v>36</v>
      </c>
      <c r="F85" s="3" t="s">
        <v>21</v>
      </c>
      <c r="H85" s="3" t="s">
        <v>37</v>
      </c>
      <c r="K85" s="3" t="s">
        <v>38</v>
      </c>
    </row>
    <row r="86" spans="1:17" hidden="1" x14ac:dyDescent="0.3">
      <c r="P86" s="69"/>
      <c r="Q86" s="69"/>
    </row>
    <row r="87" spans="1:17" hidden="1" x14ac:dyDescent="0.3">
      <c r="A87" s="53" t="s">
        <v>1</v>
      </c>
      <c r="P87" s="69"/>
      <c r="Q87" s="69"/>
    </row>
    <row r="88" spans="1:17" hidden="1" x14ac:dyDescent="0.3">
      <c r="A88" s="3" t="s">
        <v>39</v>
      </c>
      <c r="P88" s="69"/>
      <c r="Q88" s="69"/>
    </row>
    <row r="89" spans="1:17" hidden="1" x14ac:dyDescent="0.3">
      <c r="A89" s="3" t="s">
        <v>40</v>
      </c>
    </row>
    <row r="90" spans="1:17" hidden="1" x14ac:dyDescent="0.3"/>
    <row r="91" spans="1:17" hidden="1" x14ac:dyDescent="0.3">
      <c r="A91" s="3" t="s">
        <v>41</v>
      </c>
    </row>
    <row r="92" spans="1:17" hidden="1" x14ac:dyDescent="0.3">
      <c r="A92" s="54"/>
      <c r="B92" s="55"/>
    </row>
    <row r="93" spans="1:17" hidden="1" x14ac:dyDescent="0.3">
      <c r="A93" s="56" t="s">
        <v>42</v>
      </c>
    </row>
    <row r="94" spans="1:17" hidden="1" x14ac:dyDescent="0.3"/>
    <row r="95" spans="1:17" hidden="1" x14ac:dyDescent="0.3">
      <c r="A95" s="65" t="s">
        <v>46</v>
      </c>
    </row>
    <row r="96" spans="1:17" hidden="1" x14ac:dyDescent="0.3"/>
    <row r="97" spans="1:2" hidden="1" x14ac:dyDescent="0.3">
      <c r="A97" s="57" t="s">
        <v>43</v>
      </c>
    </row>
    <row r="98" spans="1:2" hidden="1" x14ac:dyDescent="0.3">
      <c r="A98" s="58" t="s">
        <v>44</v>
      </c>
    </row>
    <row r="99" spans="1:2" hidden="1" x14ac:dyDescent="0.3">
      <c r="B99" s="55"/>
    </row>
    <row r="100" spans="1:2" hidden="1" x14ac:dyDescent="0.3">
      <c r="A100" s="3" t="str">
        <f>IF($G$42="Yes", "Add the per milestone/subject amount in the 'Total Costs' row and leave the other cost rows blank.", " ")</f>
        <v xml:space="preserve"> </v>
      </c>
    </row>
    <row r="101" spans="1:2" hidden="1" x14ac:dyDescent="0.3">
      <c r="A101" s="56"/>
    </row>
    <row r="102" spans="1:2" hidden="1" x14ac:dyDescent="0.3">
      <c r="A102" s="3" t="str">
        <f>IF($C$32="PROJECT", "Complete this column for competitive applications only", " ")</f>
        <v xml:space="preserve"> </v>
      </c>
    </row>
    <row r="103" spans="1:2" x14ac:dyDescent="0.3">
      <c r="A103" s="69"/>
    </row>
    <row r="104" spans="1:2" x14ac:dyDescent="0.3">
      <c r="A104" s="106"/>
    </row>
    <row r="106" spans="1:2" hidden="1" x14ac:dyDescent="0.3">
      <c r="A106" s="28" t="b">
        <f>IF($C$32="PROJECT", "$",IF($C$32="BUDGET", " $",IF($C$32="-select one-", "  ")))</f>
        <v>0</v>
      </c>
    </row>
    <row r="108" spans="1:2" x14ac:dyDescent="0.3">
      <c r="A108" s="60"/>
    </row>
  </sheetData>
  <sheetProtection algorithmName="SHA-512" hashValue="wO+eTqtMeMkgbGVTEPPhIi/wXruHD1ckIg0SF/BfpeWOj9O2YAYtyTl+Cs/7g+5hbFW4TMHWbwh/4qhAcS9peQ==" saltValue="cikEN/h42UXmuA+ey6M75A==" spinCount="100000" sheet="1" formatColumns="0" formatRows="0" insertRows="0"/>
  <mergeCells count="28">
    <mergeCell ref="I10:M10"/>
    <mergeCell ref="A38:M38"/>
    <mergeCell ref="A62:M62"/>
    <mergeCell ref="C39:E39"/>
    <mergeCell ref="E27:M27"/>
    <mergeCell ref="D29:G29"/>
    <mergeCell ref="E30:M30"/>
    <mergeCell ref="F31:M31"/>
    <mergeCell ref="G32:M32"/>
    <mergeCell ref="E28:M28"/>
    <mergeCell ref="B60:M60"/>
    <mergeCell ref="C32:D32"/>
    <mergeCell ref="K45:L45"/>
    <mergeCell ref="K46:L46"/>
    <mergeCell ref="K47:L47"/>
    <mergeCell ref="E51:M51"/>
    <mergeCell ref="A67:M67"/>
    <mergeCell ref="A66:M66"/>
    <mergeCell ref="A63:O63"/>
    <mergeCell ref="A65:M65"/>
    <mergeCell ref="A64:M64"/>
    <mergeCell ref="A55:M55"/>
    <mergeCell ref="G42:H42"/>
    <mergeCell ref="F35:M35"/>
    <mergeCell ref="E40:J40"/>
    <mergeCell ref="F39:G39"/>
    <mergeCell ref="A36:M36"/>
    <mergeCell ref="A37:M37"/>
  </mergeCells>
  <conditionalFormatting sqref="A33:P34 B75:P76 A44:P44 A43:J43 L43:P43 A27:D29 H29:P29 A30:E30 A31:F31 A32:G32 N30:P32 A42:G42 I42:P42 A35:F35 A41:P41 A40:E40 K40:P40 A45:E47 G45:J47 M45:P47 A48:P61 A77:F77 H77:P77 H39:P39 N35:P38 A36:A38 F39 A16:P26 P15 A1:P3 B11:L12 N11:P12 A69:P74 A63 N62:P62 B14:L14 B7:L7 A4:O5 N6:O7 N14:P14 A6:H6 M6 N64:P65 P63 N68:P68">
    <cfRule type="cellIs" dxfId="61" priority="67" operator="equal">
      <formula xml:space="preserve"> "--select one--"</formula>
    </cfRule>
  </conditionalFormatting>
  <conditionalFormatting sqref="A75:A76">
    <cfRule type="cellIs" dxfId="60" priority="65" operator="equal">
      <formula xml:space="preserve"> "--select one--"</formula>
    </cfRule>
  </conditionalFormatting>
  <conditionalFormatting sqref="N27:P28 E27:E28">
    <cfRule type="cellIs" dxfId="59" priority="64" operator="equal">
      <formula xml:space="preserve"> "--select one--"</formula>
    </cfRule>
  </conditionalFormatting>
  <conditionalFormatting sqref="K43">
    <cfRule type="cellIs" dxfId="58" priority="62" operator="equal">
      <formula xml:space="preserve"> "--select one--"</formula>
    </cfRule>
  </conditionalFormatting>
  <conditionalFormatting sqref="E27:M28">
    <cfRule type="containsText" dxfId="57" priority="55" operator="containsText" text="application title">
      <formula>NOT(ISERROR(SEARCH("application title",E27)))</formula>
    </cfRule>
    <cfRule type="containsText" dxfId="56" priority="56" operator="containsText" text="application title">
      <formula>NOT(ISERROR(SEARCH("application title",E27)))</formula>
    </cfRule>
    <cfRule type="containsText" dxfId="55" priority="61" operator="containsText" text="application title">
      <formula>NOT(ISERROR(SEARCH("application title",E27)))</formula>
    </cfRule>
  </conditionalFormatting>
  <conditionalFormatting sqref="D29:G29">
    <cfRule type="containsText" dxfId="54" priority="54" operator="containsText" text="PD/PI name">
      <formula>NOT(ISERROR(SEARCH("PD/PI name",D29)))</formula>
    </cfRule>
    <cfRule type="containsText" dxfId="53" priority="60" operator="containsText" text="PD/PI name">
      <formula>NOT(ISERROR(SEARCH("PD/PI name",D29)))</formula>
    </cfRule>
  </conditionalFormatting>
  <conditionalFormatting sqref="E30:M30">
    <cfRule type="containsText" dxfId="52" priority="53" operator="containsText" text="funding agency name">
      <formula>NOT(ISERROR(SEARCH("funding agency name",E30)))</formula>
    </cfRule>
    <cfRule type="containsText" dxfId="51" priority="59" operator="containsText" text="funding agency name">
      <formula>NOT(ISERROR(SEARCH("funding agency name",E30)))</formula>
    </cfRule>
  </conditionalFormatting>
  <conditionalFormatting sqref="F31:M31">
    <cfRule type="containsText" dxfId="50" priority="52" operator="containsText" text="funding agency no. (if applicable)">
      <formula>NOT(ISERROR(SEARCH("funding agency no. (if applicable)",F31)))</formula>
    </cfRule>
    <cfRule type="containsText" dxfId="49" priority="58" operator="containsText" text="funding agency no. (if applicable)">
      <formula>NOT(ISERROR(SEARCH("funding agency no. (if applicable)",F31)))</formula>
    </cfRule>
  </conditionalFormatting>
  <conditionalFormatting sqref="G32:M32">
    <cfRule type="containsText" dxfId="48" priority="51" operator="containsText" text="proposed period dates">
      <formula>NOT(ISERROR(SEARCH("proposed period dates",G32)))</formula>
    </cfRule>
    <cfRule type="containsText" dxfId="47" priority="57" operator="containsText" text="proposed period dates">
      <formula>NOT(ISERROR(SEARCH("proposed period dates",G32)))</formula>
    </cfRule>
  </conditionalFormatting>
  <conditionalFormatting sqref="F35:M35">
    <cfRule type="containsText" dxfId="46" priority="50" operator="containsText" text="institution name &amp; address">
      <formula>NOT(ISERROR(SEARCH("institution name &amp; address",F35)))</formula>
    </cfRule>
  </conditionalFormatting>
  <conditionalFormatting sqref="E40:J40">
    <cfRule type="containsText" dxfId="45" priority="48" operator="containsText" text="subaward PD/PI name">
      <formula>NOT(ISERROR(SEARCH("subaward PD/PI name",E40)))</formula>
    </cfRule>
  </conditionalFormatting>
  <conditionalFormatting sqref="F45:F47 R5:R7">
    <cfRule type="cellIs" dxfId="44" priority="47" operator="equal">
      <formula>"""--select one--"""</formula>
    </cfRule>
  </conditionalFormatting>
  <conditionalFormatting sqref="F45:F47">
    <cfRule type="cellIs" dxfId="43" priority="46" operator="equal">
      <formula>"--select one--"</formula>
    </cfRule>
  </conditionalFormatting>
  <conditionalFormatting sqref="K45:K47">
    <cfRule type="cellIs" dxfId="42" priority="39" operator="equal">
      <formula>"""--select one--"""</formula>
    </cfRule>
  </conditionalFormatting>
  <conditionalFormatting sqref="K45:K47">
    <cfRule type="cellIs" dxfId="41" priority="38" operator="equal">
      <formula>"--select one--"</formula>
    </cfRule>
  </conditionalFormatting>
  <conditionalFormatting sqref="D71">
    <cfRule type="containsText" dxfId="40" priority="30" operator="containsText" text="name">
      <formula>NOT(ISERROR(SEARCH("name",D71)))</formula>
    </cfRule>
    <cfRule type="containsText" dxfId="39" priority="31" operator="containsText" text="duns no.">
      <formula>NOT(ISERROR(SEARCH("duns no.",D71)))</formula>
    </cfRule>
  </conditionalFormatting>
  <conditionalFormatting sqref="D72">
    <cfRule type="containsText" dxfId="38" priority="29" operator="containsText" text="tel #">
      <formula>NOT(ISERROR(SEARCH("tel #",D72)))</formula>
    </cfRule>
  </conditionalFormatting>
  <conditionalFormatting sqref="I71">
    <cfRule type="containsText" dxfId="37" priority="28" operator="containsText" text="title">
      <formula>NOT(ISERROR(SEARCH("title",I71)))</formula>
    </cfRule>
  </conditionalFormatting>
  <conditionalFormatting sqref="I72">
    <cfRule type="containsText" dxfId="36" priority="27" operator="containsText" text="email">
      <formula>NOT(ISERROR(SEARCH("email",I72)))</formula>
    </cfRule>
  </conditionalFormatting>
  <conditionalFormatting sqref="F39">
    <cfRule type="containsText" dxfId="35" priority="26" operator="containsText" text="unique entity ID">
      <formula>NOT(ISERROR(SEARCH("unique entity ID",F39)))</formula>
    </cfRule>
  </conditionalFormatting>
  <conditionalFormatting sqref="C39">
    <cfRule type="cellIs" dxfId="34" priority="24" operator="equal">
      <formula xml:space="preserve"> "--select one--"</formula>
    </cfRule>
  </conditionalFormatting>
  <conditionalFormatting sqref="C39">
    <cfRule type="containsText" dxfId="33" priority="23" operator="containsText" text="unique entity ID">
      <formula>NOT(ISERROR(SEARCH("unique entity ID",C39)))</formula>
    </cfRule>
  </conditionalFormatting>
  <conditionalFormatting sqref="A39">
    <cfRule type="cellIs" dxfId="32" priority="22" operator="equal">
      <formula xml:space="preserve"> "--select one--"</formula>
    </cfRule>
  </conditionalFormatting>
  <conditionalFormatting sqref="B39">
    <cfRule type="cellIs" dxfId="31" priority="21" operator="equal">
      <formula xml:space="preserve"> "--select one--"</formula>
    </cfRule>
  </conditionalFormatting>
  <conditionalFormatting sqref="B8:L9 N8:O10 B10:H10">
    <cfRule type="cellIs" dxfId="30" priority="20" operator="equal">
      <formula xml:space="preserve"> "--select one--"</formula>
    </cfRule>
  </conditionalFormatting>
  <conditionalFormatting sqref="A68">
    <cfRule type="cellIs" dxfId="29" priority="19" operator="equal">
      <formula xml:space="preserve"> "--select one--"</formula>
    </cfRule>
  </conditionalFormatting>
  <conditionalFormatting sqref="R23:R25 R16:R21 R11:R12">
    <cfRule type="cellIs" dxfId="28" priority="18" operator="equal">
      <formula>"""--select one--"""</formula>
    </cfRule>
  </conditionalFormatting>
  <conditionalFormatting sqref="A62">
    <cfRule type="cellIs" dxfId="27" priority="17" operator="equal">
      <formula xml:space="preserve"> "--select one--"</formula>
    </cfRule>
  </conditionalFormatting>
  <conditionalFormatting sqref="A14">
    <cfRule type="cellIs" dxfId="26" priority="16" operator="equal">
      <formula xml:space="preserve"> "--select one--"</formula>
    </cfRule>
  </conditionalFormatting>
  <conditionalFormatting sqref="A64">
    <cfRule type="cellIs" dxfId="25" priority="15" operator="equal">
      <formula xml:space="preserve"> "--select one--"</formula>
    </cfRule>
  </conditionalFormatting>
  <conditionalFormatting sqref="A65">
    <cfRule type="cellIs" dxfId="24" priority="14" operator="equal">
      <formula xml:space="preserve"> "--select one--"</formula>
    </cfRule>
  </conditionalFormatting>
  <conditionalFormatting sqref="P6">
    <cfRule type="cellIs" dxfId="23" priority="13" operator="equal">
      <formula xml:space="preserve"> "--select one--"</formula>
    </cfRule>
  </conditionalFormatting>
  <conditionalFormatting sqref="P10">
    <cfRule type="cellIs" dxfId="22" priority="11" operator="equal">
      <formula xml:space="preserve"> "--select one--"</formula>
    </cfRule>
  </conditionalFormatting>
  <conditionalFormatting sqref="A11:A12">
    <cfRule type="cellIs" dxfId="21" priority="10" operator="equal">
      <formula xml:space="preserve"> "--select one--"</formula>
    </cfRule>
  </conditionalFormatting>
  <conditionalFormatting sqref="B13:L13 N13:O13">
    <cfRule type="cellIs" dxfId="20" priority="9" operator="equal">
      <formula xml:space="preserve"> "--select one--"</formula>
    </cfRule>
  </conditionalFormatting>
  <conditionalFormatting sqref="Q6">
    <cfRule type="cellIs" dxfId="19" priority="8" operator="equal">
      <formula xml:space="preserve"> "--select one--"</formula>
    </cfRule>
  </conditionalFormatting>
  <conditionalFormatting sqref="Q10">
    <cfRule type="cellIs" dxfId="18" priority="7" operator="equal">
      <formula xml:space="preserve"> "--select one--"</formula>
    </cfRule>
  </conditionalFormatting>
  <conditionalFormatting sqref="Q14">
    <cfRule type="cellIs" dxfId="17" priority="6" operator="equal">
      <formula xml:space="preserve"> "--select one--"</formula>
    </cfRule>
  </conditionalFormatting>
  <conditionalFormatting sqref="M14">
    <cfRule type="cellIs" dxfId="16" priority="5" operator="equal">
      <formula xml:space="preserve"> "--select one--"</formula>
    </cfRule>
  </conditionalFormatting>
  <conditionalFormatting sqref="N67:P67">
    <cfRule type="cellIs" dxfId="15" priority="4" operator="equal">
      <formula xml:space="preserve"> "--select one--"</formula>
    </cfRule>
  </conditionalFormatting>
  <conditionalFormatting sqref="A67">
    <cfRule type="cellIs" dxfId="14" priority="3" operator="equal">
      <formula xml:space="preserve"> "--select one--"</formula>
    </cfRule>
  </conditionalFormatting>
  <conditionalFormatting sqref="N66:P66">
    <cfRule type="cellIs" dxfId="13" priority="2" operator="equal">
      <formula xml:space="preserve"> "--select one--"</formula>
    </cfRule>
  </conditionalFormatting>
  <conditionalFormatting sqref="A66">
    <cfRule type="cellIs" dxfId="12" priority="1" operator="equal">
      <formula xml:space="preserve"> "--select one--"</formula>
    </cfRule>
  </conditionalFormatting>
  <dataValidations count="5">
    <dataValidation type="list" allowBlank="1" showInputMessage="1" showErrorMessage="1" sqref="M39 P14 M29 G42 P3 P6 P10">
      <formula1>$F$83:$F$85</formula1>
    </dataValidation>
    <dataValidation type="list" allowBlank="1" showErrorMessage="1" sqref="E51:M51">
      <formula1>$A$87:$A$89</formula1>
    </dataValidation>
    <dataValidation type="list" allowBlank="1" showInputMessage="1" showErrorMessage="1" sqref="A57 A59">
      <formula1>$A$92:$A$93</formula1>
    </dataValidation>
    <dataValidation type="list" showInputMessage="1" showErrorMessage="1" prompt="Select one " sqref="C32:C33">
      <formula1>A83:A85</formula1>
    </dataValidation>
    <dataValidation type="list" showInputMessage="1" showErrorMessage="1" prompt="Select one " sqref="C34">
      <formula1>A84:A86</formula1>
    </dataValidation>
  </dataValidations>
  <hyperlinks>
    <hyperlink ref="M6" r:id="rId1" display="https://fdpclearinghouse.org/organizations"/>
    <hyperlink ref="M4" r:id="rId2" display="List of HHS Agencies"/>
    <hyperlink ref="I10:M10" r:id="rId3" display="Financial Conflict Of Interest (FCOI) Clearinghouse"/>
  </hyperlinks>
  <pageMargins left="1" right="1" top="0.5" bottom="0.5" header="0" footer="0.5"/>
  <pageSetup scale="70" orientation="portrait" r:id="rId4"/>
  <extLst>
    <ext xmlns:x14="http://schemas.microsoft.com/office/spreadsheetml/2009/9/main" uri="{78C0D931-6437-407d-A8EE-F0AAD7539E65}">
      <x14:conditionalFormattings>
        <x14:conditionalFormatting xmlns:xm="http://schemas.microsoft.com/office/excel/2006/main">
          <x14:cfRule type="containsText" priority="44" operator="containsText" id="{55A30FE2-2FC8-4DDB-8B13-3AC75CE597A4}">
            <xm:f>NOT(ISERROR(SEARCH("-",F45)))</xm:f>
            <xm:f>"-"</xm:f>
            <x14:dxf>
              <fill>
                <patternFill>
                  <bgColor theme="0" tint="-0.14996795556505021"/>
                </patternFill>
              </fill>
            </x14:dxf>
          </x14:cfRule>
          <x14:cfRule type="containsText" priority="45" operator="containsText" id="{1FA9E7F7-B286-4A79-A7C9-7DEF9534CFB4}">
            <xm:f>NOT(ISERROR(SEARCH("-",F45)))</xm:f>
            <xm:f>"-"</xm:f>
            <x14:dxf>
              <font>
                <color rgb="FF9C0006"/>
              </font>
              <fill>
                <patternFill>
                  <bgColor rgb="FFFFC7CE"/>
                </patternFill>
              </fill>
            </x14:dxf>
          </x14:cfRule>
          <xm:sqref>F45</xm:sqref>
        </x14:conditionalFormatting>
        <x14:conditionalFormatting xmlns:xm="http://schemas.microsoft.com/office/excel/2006/main">
          <x14:cfRule type="containsText" priority="42" operator="containsText" id="{A3950900-6ED1-4160-8471-9E76C94E8418}">
            <xm:f>NOT(ISERROR(SEARCH("-",F46)))</xm:f>
            <xm:f>"-"</xm:f>
            <x14:dxf>
              <fill>
                <patternFill>
                  <bgColor theme="0" tint="-0.14996795556505021"/>
                </patternFill>
              </fill>
            </x14:dxf>
          </x14:cfRule>
          <x14:cfRule type="containsText" priority="43" operator="containsText" id="{3CFC48B9-0714-45B4-BC72-2EFA5621B1D8}">
            <xm:f>NOT(ISERROR(SEARCH("-",F46)))</xm:f>
            <xm:f>"-"</xm:f>
            <x14:dxf>
              <font>
                <color rgb="FF9C0006"/>
              </font>
              <fill>
                <patternFill>
                  <bgColor rgb="FFFFC7CE"/>
                </patternFill>
              </fill>
            </x14:dxf>
          </x14:cfRule>
          <xm:sqref>F46</xm:sqref>
        </x14:conditionalFormatting>
        <x14:conditionalFormatting xmlns:xm="http://schemas.microsoft.com/office/excel/2006/main">
          <x14:cfRule type="containsText" priority="40" operator="containsText" id="{688E1C2B-B145-46FB-B98A-5F823472E875}">
            <xm:f>NOT(ISERROR(SEARCH("-",F47)))</xm:f>
            <xm:f>"-"</xm:f>
            <x14:dxf>
              <fill>
                <patternFill>
                  <bgColor theme="0" tint="-0.14996795556505021"/>
                </patternFill>
              </fill>
            </x14:dxf>
          </x14:cfRule>
          <x14:cfRule type="containsText" priority="41" operator="containsText" id="{5F31C746-3F5E-48A0-A6F8-AAD874A97E80}">
            <xm:f>NOT(ISERROR(SEARCH("-",F47)))</xm:f>
            <xm:f>"-"</xm:f>
            <x14:dxf>
              <font>
                <color rgb="FF9C0006"/>
              </font>
              <fill>
                <patternFill>
                  <bgColor rgb="FFFFC7CE"/>
                </patternFill>
              </fill>
            </x14:dxf>
          </x14:cfRule>
          <xm:sqref>F47</xm:sqref>
        </x14:conditionalFormatting>
        <x14:conditionalFormatting xmlns:xm="http://schemas.microsoft.com/office/excel/2006/main">
          <x14:cfRule type="containsText" priority="36" operator="containsText" id="{73A685BF-F452-405D-A084-299C2E847F73}">
            <xm:f>NOT(ISERROR(SEARCH("-",K45)))</xm:f>
            <xm:f>"-"</xm:f>
            <x14:dxf>
              <fill>
                <patternFill>
                  <bgColor theme="0" tint="-0.14996795556505021"/>
                </patternFill>
              </fill>
            </x14:dxf>
          </x14:cfRule>
          <x14:cfRule type="containsText" priority="37" operator="containsText" id="{761A33E4-CED0-4B31-BBC2-CC782B144A60}">
            <xm:f>NOT(ISERROR(SEARCH("-",K45)))</xm:f>
            <xm:f>"-"</xm:f>
            <x14:dxf>
              <font>
                <color rgb="FF9C0006"/>
              </font>
              <fill>
                <patternFill>
                  <bgColor rgb="FFFFC7CE"/>
                </patternFill>
              </fill>
            </x14:dxf>
          </x14:cfRule>
          <xm:sqref>K45</xm:sqref>
        </x14:conditionalFormatting>
        <x14:conditionalFormatting xmlns:xm="http://schemas.microsoft.com/office/excel/2006/main">
          <x14:cfRule type="containsText" priority="34" operator="containsText" id="{08C51078-5E1A-4F06-843B-48B19AF372CA}">
            <xm:f>NOT(ISERROR(SEARCH("-",K46)))</xm:f>
            <xm:f>"-"</xm:f>
            <x14:dxf>
              <fill>
                <patternFill>
                  <bgColor theme="0" tint="-0.14996795556505021"/>
                </patternFill>
              </fill>
            </x14:dxf>
          </x14:cfRule>
          <x14:cfRule type="containsText" priority="35" operator="containsText" id="{045A9111-FD80-4FB1-B4BE-41EE15D40E4F}">
            <xm:f>NOT(ISERROR(SEARCH("-",K46)))</xm:f>
            <xm:f>"-"</xm:f>
            <x14:dxf>
              <font>
                <color rgb="FF9C0006"/>
              </font>
              <fill>
                <patternFill>
                  <bgColor rgb="FFFFC7CE"/>
                </patternFill>
              </fill>
            </x14:dxf>
          </x14:cfRule>
          <xm:sqref>K46</xm:sqref>
        </x14:conditionalFormatting>
        <x14:conditionalFormatting xmlns:xm="http://schemas.microsoft.com/office/excel/2006/main">
          <x14:cfRule type="containsText" priority="32" operator="containsText" id="{E4FCBEE8-528A-4B93-8A30-A4815EFA4743}">
            <xm:f>NOT(ISERROR(SEARCH("-",K47)))</xm:f>
            <xm:f>"-"</xm:f>
            <x14:dxf>
              <fill>
                <patternFill>
                  <bgColor theme="0" tint="-0.14996795556505021"/>
                </patternFill>
              </fill>
            </x14:dxf>
          </x14:cfRule>
          <x14:cfRule type="containsText" priority="33" operator="containsText" id="{D635568D-CEC4-4342-832E-80F8F11E60F0}">
            <xm:f>NOT(ISERROR(SEARCH("-",K47)))</xm:f>
            <xm:f>"-"</xm:f>
            <x14:dxf>
              <font>
                <color rgb="FF9C0006"/>
              </font>
              <fill>
                <patternFill>
                  <bgColor rgb="FFFFC7CE"/>
                </patternFill>
              </fill>
            </x14:dxf>
          </x14:cfRule>
          <xm:sqref>K47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SOI_ISMMS_As_Prime</vt:lpstr>
      <vt:lpstr>SOI_ISMMS_As_Prime!Print_Area</vt:lpstr>
    </vt:vector>
  </TitlesOfParts>
  <Company>The Mount Sinai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Fenton-humphreys, Althea</dc:creator>
  <cp:lastModifiedBy>Gottlieb, Allison</cp:lastModifiedBy>
  <cp:lastPrinted>2024-01-21T14:01:51Z</cp:lastPrinted>
  <dcterms:created xsi:type="dcterms:W3CDTF">2020-01-08T20:36:13Z</dcterms:created>
  <dcterms:modified xsi:type="dcterms:W3CDTF">2024-05-26T11:46:39Z</dcterms:modified>
</cp:coreProperties>
</file>